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kuangp/Dropbox/Kuang_Mitra/Fiscalpolicy/TexPaper Pessimism/JMCB final draft/MS 21 - 074 Data and Program/"/>
    </mc:Choice>
  </mc:AlternateContent>
  <xr:revisionPtr revIDLastSave="0" documentId="13_ncr:1_{93DFF96C-1FDD-B041-82F5-7BA33A192057}" xr6:coauthVersionLast="47" xr6:coauthVersionMax="47" xr10:uidLastSave="{00000000-0000-0000-0000-000000000000}"/>
  <bookViews>
    <workbookView xWindow="0" yWindow="560" windowWidth="23260" windowHeight="125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52" i="1" l="1"/>
  <c r="L34" i="1" l="1"/>
  <c r="M34" i="1" s="1"/>
  <c r="L35" i="1"/>
  <c r="M35" i="1" s="1"/>
  <c r="L36" i="1"/>
  <c r="M36" i="1" s="1"/>
  <c r="L37" i="1"/>
  <c r="M37" i="1" s="1"/>
  <c r="L38" i="1"/>
  <c r="L39" i="1"/>
  <c r="M39" i="1" s="1"/>
  <c r="L40" i="1"/>
  <c r="M40" i="1" s="1"/>
  <c r="L41" i="1"/>
  <c r="L42" i="1"/>
  <c r="M42" i="1" s="1"/>
  <c r="L43" i="1"/>
  <c r="M43" i="1" s="1"/>
  <c r="L44" i="1"/>
  <c r="M44" i="1" s="1"/>
  <c r="L45" i="1"/>
  <c r="M45" i="1" s="1"/>
  <c r="L33" i="1"/>
  <c r="M33" i="1" s="1"/>
  <c r="U36" i="1"/>
  <c r="U39" i="1"/>
  <c r="U40" i="1"/>
  <c r="U43" i="1"/>
  <c r="U44" i="1"/>
  <c r="Z34" i="1"/>
  <c r="AA34" i="1" s="1"/>
  <c r="Z35" i="1"/>
  <c r="AA35" i="1" s="1"/>
  <c r="Z36" i="1"/>
  <c r="AA36" i="1" s="1"/>
  <c r="Z37" i="1"/>
  <c r="AA37" i="1" s="1"/>
  <c r="Z38" i="1"/>
  <c r="Z39" i="1"/>
  <c r="AA39" i="1" s="1"/>
  <c r="Z40" i="1"/>
  <c r="AA40" i="1" s="1"/>
  <c r="Z41" i="1"/>
  <c r="Z42" i="1"/>
  <c r="AA42" i="1" s="1"/>
  <c r="Z43" i="1"/>
  <c r="AA43" i="1" s="1"/>
  <c r="Z44" i="1"/>
  <c r="AA44" i="1" s="1"/>
  <c r="Z45" i="1"/>
  <c r="AA45" i="1" s="1"/>
  <c r="Z33" i="1"/>
  <c r="AA33" i="1" s="1"/>
  <c r="X34" i="1"/>
  <c r="Y34" i="1" s="1"/>
  <c r="X35" i="1"/>
  <c r="Y35" i="1" s="1"/>
  <c r="X36" i="1"/>
  <c r="Y36" i="1" s="1"/>
  <c r="X37" i="1"/>
  <c r="Y37" i="1" s="1"/>
  <c r="X38" i="1"/>
  <c r="Y38" i="1" s="1"/>
  <c r="X39" i="1"/>
  <c r="Y39" i="1" s="1"/>
  <c r="X40" i="1"/>
  <c r="Y40" i="1" s="1"/>
  <c r="X41" i="1"/>
  <c r="X42" i="1"/>
  <c r="Y42" i="1" s="1"/>
  <c r="X43" i="1"/>
  <c r="Y43" i="1" s="1"/>
  <c r="X44" i="1"/>
  <c r="Y44" i="1" s="1"/>
  <c r="X45" i="1"/>
  <c r="Y45" i="1" s="1"/>
  <c r="X33" i="1"/>
  <c r="Y33" i="1" s="1"/>
  <c r="V34" i="1"/>
  <c r="W34" i="1" s="1"/>
  <c r="V35" i="1"/>
  <c r="W35" i="1" s="1"/>
  <c r="V36" i="1"/>
  <c r="W36" i="1" s="1"/>
  <c r="V37" i="1"/>
  <c r="W37" i="1" s="1"/>
  <c r="V38" i="1"/>
  <c r="V39" i="1"/>
  <c r="W39" i="1" s="1"/>
  <c r="V40" i="1"/>
  <c r="W40" i="1" s="1"/>
  <c r="V41" i="1"/>
  <c r="V42" i="1"/>
  <c r="W42" i="1" s="1"/>
  <c r="V43" i="1"/>
  <c r="W43" i="1" s="1"/>
  <c r="V44" i="1"/>
  <c r="W44" i="1" s="1"/>
  <c r="V45" i="1"/>
  <c r="W45" i="1" s="1"/>
  <c r="V33" i="1"/>
  <c r="W33" i="1" s="1"/>
  <c r="P34" i="1"/>
  <c r="Q34" i="1" s="1"/>
  <c r="P35" i="1"/>
  <c r="Q35" i="1" s="1"/>
  <c r="P36" i="1"/>
  <c r="Q36" i="1" s="1"/>
  <c r="P37" i="1"/>
  <c r="Q37" i="1" s="1"/>
  <c r="P38" i="1"/>
  <c r="Q38" i="1" s="1"/>
  <c r="P39" i="1"/>
  <c r="Q39" i="1" s="1"/>
  <c r="P40" i="1"/>
  <c r="Q40" i="1" s="1"/>
  <c r="P41" i="1"/>
  <c r="P42" i="1"/>
  <c r="Q42" i="1" s="1"/>
  <c r="P43" i="1"/>
  <c r="Q43" i="1" s="1"/>
  <c r="P44" i="1"/>
  <c r="Q44" i="1" s="1"/>
  <c r="P45" i="1"/>
  <c r="Q45" i="1" s="1"/>
  <c r="P33" i="1"/>
  <c r="Q33" i="1" s="1"/>
  <c r="D34" i="1"/>
  <c r="E34" i="1" s="1"/>
  <c r="D35" i="1"/>
  <c r="E35" i="1" s="1"/>
  <c r="D36" i="1"/>
  <c r="E36" i="1" s="1"/>
  <c r="D37" i="1"/>
  <c r="E37" i="1" s="1"/>
  <c r="D38" i="1"/>
  <c r="D39" i="1"/>
  <c r="E39" i="1" s="1"/>
  <c r="D40" i="1"/>
  <c r="E40" i="1" s="1"/>
  <c r="D41" i="1"/>
  <c r="D42" i="1"/>
  <c r="E42" i="1" s="1"/>
  <c r="D43" i="1"/>
  <c r="E43" i="1" s="1"/>
  <c r="D44" i="1"/>
  <c r="E44" i="1" s="1"/>
  <c r="D45" i="1"/>
  <c r="E45" i="1" s="1"/>
  <c r="D33" i="1"/>
  <c r="E33" i="1" s="1"/>
  <c r="T34" i="1"/>
  <c r="U34" i="1" s="1"/>
  <c r="T35" i="1"/>
  <c r="U35" i="1" s="1"/>
  <c r="U37" i="1"/>
  <c r="U38" i="1"/>
  <c r="U41" i="1"/>
  <c r="U42" i="1"/>
  <c r="U45" i="1"/>
  <c r="T33" i="1"/>
  <c r="U33" i="1" s="1"/>
  <c r="R34" i="1"/>
  <c r="S34" i="1" s="1"/>
  <c r="R35" i="1"/>
  <c r="S35" i="1" s="1"/>
  <c r="R36" i="1"/>
  <c r="S36" i="1" s="1"/>
  <c r="R37" i="1"/>
  <c r="S37" i="1" s="1"/>
  <c r="R38" i="1"/>
  <c r="S38" i="1" s="1"/>
  <c r="R39" i="1"/>
  <c r="S39" i="1" s="1"/>
  <c r="R40" i="1"/>
  <c r="S40" i="1" s="1"/>
  <c r="R41" i="1"/>
  <c r="R42" i="1"/>
  <c r="S42" i="1" s="1"/>
  <c r="R43" i="1"/>
  <c r="S43" i="1" s="1"/>
  <c r="R44" i="1"/>
  <c r="S44" i="1" s="1"/>
  <c r="R45" i="1"/>
  <c r="S45" i="1" s="1"/>
  <c r="R33" i="1"/>
  <c r="S33" i="1" s="1"/>
  <c r="N34" i="1"/>
  <c r="O34" i="1" s="1"/>
  <c r="N35" i="1"/>
  <c r="O35" i="1" s="1"/>
  <c r="N36" i="1"/>
  <c r="O36" i="1" s="1"/>
  <c r="N37" i="1"/>
  <c r="O37" i="1" s="1"/>
  <c r="N38" i="1"/>
  <c r="N39" i="1"/>
  <c r="O39" i="1" s="1"/>
  <c r="N40" i="1"/>
  <c r="O40" i="1" s="1"/>
  <c r="N41" i="1"/>
  <c r="N42" i="1"/>
  <c r="O42" i="1" s="1"/>
  <c r="N43" i="1"/>
  <c r="O43" i="1" s="1"/>
  <c r="N44" i="1"/>
  <c r="O44" i="1" s="1"/>
  <c r="N45" i="1"/>
  <c r="O45" i="1" s="1"/>
  <c r="N33" i="1"/>
  <c r="O33" i="1" s="1"/>
  <c r="J34" i="1"/>
  <c r="K34" i="1" s="1"/>
  <c r="J35" i="1"/>
  <c r="K35" i="1" s="1"/>
  <c r="J36" i="1"/>
  <c r="K36" i="1" s="1"/>
  <c r="J37" i="1"/>
  <c r="K37" i="1" s="1"/>
  <c r="J38" i="1"/>
  <c r="J39" i="1"/>
  <c r="K39" i="1" s="1"/>
  <c r="J40" i="1"/>
  <c r="K40" i="1" s="1"/>
  <c r="J41" i="1"/>
  <c r="J42" i="1"/>
  <c r="K42" i="1" s="1"/>
  <c r="J43" i="1"/>
  <c r="K43" i="1" s="1"/>
  <c r="J44" i="1"/>
  <c r="K44" i="1" s="1"/>
  <c r="J45" i="1"/>
  <c r="K45" i="1" s="1"/>
  <c r="J33" i="1"/>
  <c r="K33" i="1" s="1"/>
  <c r="H34" i="1"/>
  <c r="I34" i="1" s="1"/>
  <c r="H35" i="1"/>
  <c r="I35" i="1" s="1"/>
  <c r="H36" i="1"/>
  <c r="I36" i="1" s="1"/>
  <c r="H37" i="1"/>
  <c r="I37" i="1" s="1"/>
  <c r="H38" i="1"/>
  <c r="H39" i="1"/>
  <c r="I39" i="1" s="1"/>
  <c r="H40" i="1"/>
  <c r="I40" i="1" s="1"/>
  <c r="H41" i="1"/>
  <c r="H42" i="1"/>
  <c r="I42" i="1" s="1"/>
  <c r="H43" i="1"/>
  <c r="I43" i="1" s="1"/>
  <c r="H44" i="1"/>
  <c r="I44" i="1" s="1"/>
  <c r="H45" i="1"/>
  <c r="I45" i="1" s="1"/>
  <c r="H33" i="1"/>
  <c r="I33" i="1" s="1"/>
  <c r="F34" i="1"/>
  <c r="G34" i="1" s="1"/>
  <c r="F35" i="1"/>
  <c r="G35" i="1" s="1"/>
  <c r="F36" i="1"/>
  <c r="G36" i="1" s="1"/>
  <c r="F37" i="1"/>
  <c r="G37" i="1" s="1"/>
  <c r="F38" i="1"/>
  <c r="F39" i="1"/>
  <c r="G39" i="1" s="1"/>
  <c r="F40" i="1"/>
  <c r="G40" i="1" s="1"/>
  <c r="F41" i="1"/>
  <c r="F42" i="1"/>
  <c r="G42" i="1" s="1"/>
  <c r="F43" i="1"/>
  <c r="G43" i="1" s="1"/>
  <c r="F44" i="1"/>
  <c r="G44" i="1" s="1"/>
  <c r="F45" i="1"/>
  <c r="G45" i="1" s="1"/>
  <c r="F33" i="1"/>
  <c r="G33" i="1" s="1"/>
  <c r="B34" i="1"/>
  <c r="C34" i="1" s="1"/>
  <c r="B35" i="1"/>
  <c r="C35" i="1" s="1"/>
  <c r="B36" i="1"/>
  <c r="C36" i="1" s="1"/>
  <c r="B37" i="1"/>
  <c r="C37" i="1" s="1"/>
  <c r="B38" i="1"/>
  <c r="B39" i="1"/>
  <c r="C39" i="1" s="1"/>
  <c r="B40" i="1"/>
  <c r="C40" i="1" s="1"/>
  <c r="B41" i="1"/>
  <c r="B42" i="1"/>
  <c r="C42" i="1" s="1"/>
  <c r="B43" i="1"/>
  <c r="C43" i="1" s="1"/>
  <c r="B44" i="1"/>
  <c r="C44" i="1" s="1"/>
  <c r="B45" i="1"/>
  <c r="C45" i="1" s="1"/>
  <c r="U52" i="1" l="1"/>
  <c r="O41" i="1"/>
  <c r="O52" i="1" s="1"/>
  <c r="N52" i="1"/>
  <c r="W41" i="1"/>
  <c r="W52" i="1" s="1"/>
  <c r="V52" i="1"/>
  <c r="M41" i="1"/>
  <c r="M52" i="1" s="1"/>
  <c r="L52" i="1"/>
  <c r="G41" i="1"/>
  <c r="G52" i="1" s="1"/>
  <c r="F52" i="1"/>
  <c r="S41" i="1"/>
  <c r="S52" i="1" s="1"/>
  <c r="R52" i="1"/>
  <c r="C77" i="1"/>
  <c r="Y41" i="1"/>
  <c r="Y52" i="1" s="1"/>
  <c r="X52" i="1"/>
  <c r="I41" i="1"/>
  <c r="I52" i="1" s="1"/>
  <c r="H52" i="1"/>
  <c r="E41" i="1"/>
  <c r="E52" i="1" s="1"/>
  <c r="D52" i="1"/>
  <c r="AA41" i="1"/>
  <c r="AA52" i="1" s="1"/>
  <c r="Z52" i="1"/>
  <c r="C41" i="1"/>
  <c r="C52" i="1" s="1"/>
  <c r="B52" i="1"/>
  <c r="N77" i="1"/>
  <c r="K41" i="1"/>
  <c r="K52" i="1" s="1"/>
  <c r="J52" i="1"/>
  <c r="Q41" i="1"/>
  <c r="Q52" i="1" s="1"/>
  <c r="P52" i="1"/>
  <c r="F77" i="1"/>
  <c r="AA38" i="1"/>
  <c r="G38" i="1"/>
  <c r="D77" i="1"/>
  <c r="J77" i="1"/>
  <c r="L77" i="1"/>
  <c r="K38" i="1"/>
  <c r="G77" i="1"/>
  <c r="C38" i="1"/>
  <c r="B77" i="1"/>
  <c r="H77" i="1"/>
  <c r="I77" i="1"/>
  <c r="I38" i="1"/>
  <c r="E77" i="1"/>
  <c r="K77" i="1"/>
  <c r="M77" i="1"/>
  <c r="E38" i="1"/>
  <c r="O38" i="1"/>
  <c r="W38" i="1"/>
  <c r="M38" i="1"/>
  <c r="B33" i="1"/>
  <c r="C33" i="1" s="1"/>
  <c r="B81" i="1" l="1"/>
  <c r="B80" i="1"/>
  <c r="B79" i="1"/>
</calcChain>
</file>

<file path=xl/sharedStrings.xml><?xml version="1.0" encoding="utf-8"?>
<sst xmlns="http://schemas.openxmlformats.org/spreadsheetml/2006/main" count="79" uniqueCount="31">
  <si>
    <t>Spain</t>
  </si>
  <si>
    <t>Italy</t>
  </si>
  <si>
    <t xml:space="preserve">Germany </t>
  </si>
  <si>
    <t xml:space="preserve">France </t>
  </si>
  <si>
    <t>Nethelands</t>
  </si>
  <si>
    <t>Belgium</t>
  </si>
  <si>
    <t>Ireland</t>
  </si>
  <si>
    <t>Luxembourg</t>
  </si>
  <si>
    <t>UK</t>
  </si>
  <si>
    <t>Austria</t>
  </si>
  <si>
    <t>Portugal</t>
  </si>
  <si>
    <t>Finland</t>
  </si>
  <si>
    <t>Greece</t>
  </si>
  <si>
    <t>2008, Spring</t>
  </si>
  <si>
    <t>2011, Spring</t>
  </si>
  <si>
    <t>Drop Austria and Nethelands</t>
  </si>
  <si>
    <t>Germany</t>
  </si>
  <si>
    <t>France</t>
  </si>
  <si>
    <t>Netherlands</t>
  </si>
  <si>
    <t>revision in past potential growth rates: average over 2005-2007</t>
  </si>
  <si>
    <t>average revision in potential output</t>
  </si>
  <si>
    <t>contraction in output (2008-10)</t>
  </si>
  <si>
    <t xml:space="preserve">Spain </t>
  </si>
  <si>
    <t>contra in output 08-10 rela. to 03-07</t>
  </si>
  <si>
    <t>corr using contra during recession only</t>
  </si>
  <si>
    <t>corr using relative growth</t>
  </si>
  <si>
    <t>using 2013_I vintage (relative grow)</t>
  </si>
  <si>
    <t>using 2016_I vintage</t>
  </si>
  <si>
    <t>corr using 2013_I vin (relative grow)</t>
  </si>
  <si>
    <t>mean(2008:2010)</t>
  </si>
  <si>
    <t xml:space="preserve">average revision in potential output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</si>
</sst>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"/>
    <numFmt numFmtId="165" formatCode="0.00000000"/>
    <numFmt numFmtId="166" formatCode="0.0000000"/>
  </numFmts>
  <fonts count="3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rgb="FF0061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2">
    <xf numFmtId="0" fontId="0" fillId="0" borderId="0" xfId="0"/>
    <xf numFmtId="1" fontId="1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165" fontId="0" fillId="0" borderId="0" xfId="0" applyNumberFormat="1"/>
    <xf numFmtId="166" fontId="1" fillId="0" borderId="0" xfId="0" applyNumberFormat="1" applyFont="1"/>
    <xf numFmtId="166" fontId="0" fillId="0" borderId="0" xfId="0" applyNumberFormat="1"/>
    <xf numFmtId="164" fontId="0" fillId="0" borderId="0" xfId="0" applyNumberFormat="1"/>
    <xf numFmtId="16" fontId="0" fillId="0" borderId="0" xfId="0" applyNumberFormat="1"/>
    <xf numFmtId="0" fontId="2" fillId="2" borderId="0" xfId="1"/>
    <xf numFmtId="10" fontId="0" fillId="0" borderId="0" xfId="0" applyNumberFormat="1"/>
    <xf numFmtId="11" fontId="0" fillId="0" borderId="0" xfId="0" applyNumberFormat="1"/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Belgium</c:v>
          </c:tx>
          <c:cat>
            <c:numRef>
              <c:f>Sheet1!$A$36:$A$45</c:f>
              <c:numCache>
                <c:formatCode>0</c:formatCode>
                <c:ptCount val="1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</c:numCache>
            </c:numRef>
          </c:cat>
          <c:val>
            <c:numRef>
              <c:f>Sheet1!$B$36:$B$45</c:f>
              <c:numCache>
                <c:formatCode>0.00000000</c:formatCode>
                <c:ptCount val="10"/>
                <c:pt idx="0">
                  <c:v>-1.0037317674717258E-3</c:v>
                </c:pt>
                <c:pt idx="1">
                  <c:v>-1.8698068950237616E-3</c:v>
                </c:pt>
                <c:pt idx="2">
                  <c:v>-3.1497106113354198E-3</c:v>
                </c:pt>
                <c:pt idx="3">
                  <c:v>-4.7630432178063821E-3</c:v>
                </c:pt>
                <c:pt idx="4">
                  <c:v>-3.6969431957415214E-3</c:v>
                </c:pt>
                <c:pt idx="5">
                  <c:v>-1.7861687525439797E-3</c:v>
                </c:pt>
                <c:pt idx="6">
                  <c:v>-8.4308240608120203E-3</c:v>
                </c:pt>
                <c:pt idx="7">
                  <c:v>-6.137830237001745E-3</c:v>
                </c:pt>
                <c:pt idx="8">
                  <c:v>-4.6705791151550498E-3</c:v>
                </c:pt>
                <c:pt idx="9">
                  <c:v>-3.8801317050324285E-3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74D-409C-950D-6030F2F886A8}"/>
            </c:ext>
          </c:extLst>
        </c:ser>
        <c:ser>
          <c:idx val="1"/>
          <c:order val="1"/>
          <c:tx>
            <c:v>Austria</c:v>
          </c:tx>
          <c:cat>
            <c:numRef>
              <c:f>Sheet1!$A$36:$A$45</c:f>
              <c:numCache>
                <c:formatCode>0</c:formatCode>
                <c:ptCount val="1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</c:numCache>
            </c:numRef>
          </c:cat>
          <c:val>
            <c:numRef>
              <c:f>Sheet1!$D$36:$D$45</c:f>
              <c:numCache>
                <c:formatCode>0.0000000</c:formatCode>
                <c:ptCount val="10"/>
                <c:pt idx="0">
                  <c:v>5.0402141094540304E-4</c:v>
                </c:pt>
                <c:pt idx="1">
                  <c:v>8.3070227162821211E-4</c:v>
                </c:pt>
                <c:pt idx="2">
                  <c:v>5.4184928522827899E-4</c:v>
                </c:pt>
                <c:pt idx="3">
                  <c:v>-8.1200247465383624E-4</c:v>
                </c:pt>
                <c:pt idx="4">
                  <c:v>-1.7005716274134212E-3</c:v>
                </c:pt>
                <c:pt idx="5">
                  <c:v>-2.0884533948123327E-3</c:v>
                </c:pt>
                <c:pt idx="6">
                  <c:v>-8.3698744126543337E-3</c:v>
                </c:pt>
                <c:pt idx="7">
                  <c:v>-7.2360684834497785E-3</c:v>
                </c:pt>
                <c:pt idx="8">
                  <c:v>-8.0201137985695791E-3</c:v>
                </c:pt>
                <c:pt idx="9">
                  <c:v>-4.4396777726329016E-3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74D-409C-950D-6030F2F886A8}"/>
            </c:ext>
          </c:extLst>
        </c:ser>
        <c:ser>
          <c:idx val="2"/>
          <c:order val="2"/>
          <c:tx>
            <c:v>Spain</c:v>
          </c:tx>
          <c:val>
            <c:numRef>
              <c:f>Sheet1!$F$36:$F$45</c:f>
              <c:numCache>
                <c:formatCode>General</c:formatCode>
                <c:ptCount val="10"/>
                <c:pt idx="0">
                  <c:v>-1.0678497166309586E-3</c:v>
                </c:pt>
                <c:pt idx="1">
                  <c:v>-2.9224317319968551E-3</c:v>
                </c:pt>
                <c:pt idx="2">
                  <c:v>-5.1961165651052826E-3</c:v>
                </c:pt>
                <c:pt idx="3">
                  <c:v>-3.668954394104737E-3</c:v>
                </c:pt>
                <c:pt idx="4">
                  <c:v>-4.4621914470812096E-3</c:v>
                </c:pt>
                <c:pt idx="5">
                  <c:v>-6.0612598331204193E-3</c:v>
                </c:pt>
                <c:pt idx="6">
                  <c:v>-2.0320106313397965E-2</c:v>
                </c:pt>
                <c:pt idx="7">
                  <c:v>-1.3651876828033208E-2</c:v>
                </c:pt>
                <c:pt idx="8">
                  <c:v>-1.8332315512881319E-2</c:v>
                </c:pt>
                <c:pt idx="9">
                  <c:v>-2.0010220874256416E-2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74D-409C-950D-6030F2F886A8}"/>
            </c:ext>
          </c:extLst>
        </c:ser>
        <c:ser>
          <c:idx val="3"/>
          <c:order val="3"/>
          <c:tx>
            <c:v>Italy</c:v>
          </c:tx>
          <c:val>
            <c:numRef>
              <c:f>Sheet1!$H$36:$H$45</c:f>
              <c:numCache>
                <c:formatCode>General</c:formatCode>
                <c:ptCount val="10"/>
                <c:pt idx="0">
                  <c:v>-1.3537056292458622E-3</c:v>
                </c:pt>
                <c:pt idx="1">
                  <c:v>-1.6572920439082966E-3</c:v>
                </c:pt>
                <c:pt idx="2">
                  <c:v>-5.5242020325268577E-3</c:v>
                </c:pt>
                <c:pt idx="3">
                  <c:v>-9.1394914736551633E-3</c:v>
                </c:pt>
                <c:pt idx="4">
                  <c:v>-7.2317212130847998E-3</c:v>
                </c:pt>
                <c:pt idx="5">
                  <c:v>-7.1136273483572545E-3</c:v>
                </c:pt>
                <c:pt idx="6">
                  <c:v>-1.2719439776205366E-2</c:v>
                </c:pt>
                <c:pt idx="7">
                  <c:v>-9.5501043174739189E-3</c:v>
                </c:pt>
                <c:pt idx="8">
                  <c:v>-9.0335185655416889E-3</c:v>
                </c:pt>
                <c:pt idx="9">
                  <c:v>-6.6525905840957899E-3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74D-409C-950D-6030F2F886A8}"/>
            </c:ext>
          </c:extLst>
        </c:ser>
        <c:ser>
          <c:idx val="4"/>
          <c:order val="4"/>
          <c:tx>
            <c:v>Germany</c:v>
          </c:tx>
          <c:val>
            <c:numRef>
              <c:f>Sheet1!$J$36:$J$45</c:f>
              <c:numCache>
                <c:formatCode>General</c:formatCode>
                <c:ptCount val="10"/>
                <c:pt idx="0">
                  <c:v>1.5026077503679323E-3</c:v>
                </c:pt>
                <c:pt idx="1">
                  <c:v>4.9642152088959397E-4</c:v>
                </c:pt>
                <c:pt idx="2">
                  <c:v>6.6412726043733536E-4</c:v>
                </c:pt>
                <c:pt idx="3">
                  <c:v>-8.9299720921211419E-4</c:v>
                </c:pt>
                <c:pt idx="4">
                  <c:v>-1.7931865229721834E-3</c:v>
                </c:pt>
                <c:pt idx="5">
                  <c:v>-3.940757575610911E-3</c:v>
                </c:pt>
                <c:pt idx="6">
                  <c:v>-8.1602951483164664E-3</c:v>
                </c:pt>
                <c:pt idx="7">
                  <c:v>-4.8266459606071763E-3</c:v>
                </c:pt>
                <c:pt idx="8">
                  <c:v>-3.0690710892945193E-3</c:v>
                </c:pt>
                <c:pt idx="9">
                  <c:v>-9.614210952483028E-4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74D-409C-950D-6030F2F886A8}"/>
            </c:ext>
          </c:extLst>
        </c:ser>
        <c:ser>
          <c:idx val="5"/>
          <c:order val="5"/>
          <c:tx>
            <c:v>Greece</c:v>
          </c:tx>
          <c:val>
            <c:numRef>
              <c:f>Sheet1!$L$36:$L$45</c:f>
              <c:numCache>
                <c:formatCode>General</c:formatCode>
                <c:ptCount val="10"/>
                <c:pt idx="0">
                  <c:v>9.1236054602881617E-3</c:v>
                </c:pt>
                <c:pt idx="1">
                  <c:v>2.765408711746041E-3</c:v>
                </c:pt>
                <c:pt idx="2">
                  <c:v>-1.151941717611904E-3</c:v>
                </c:pt>
                <c:pt idx="3">
                  <c:v>-8.6682434880506129E-3</c:v>
                </c:pt>
                <c:pt idx="4">
                  <c:v>-1.1831346121880439E-2</c:v>
                </c:pt>
                <c:pt idx="5">
                  <c:v>-1.7375543205676542E-2</c:v>
                </c:pt>
                <c:pt idx="6">
                  <c:v>-3.0526424777850638E-2</c:v>
                </c:pt>
                <c:pt idx="7">
                  <c:v>-3.8064253607389624E-2</c:v>
                </c:pt>
                <c:pt idx="8">
                  <c:v>-4.2384361622099152E-2</c:v>
                </c:pt>
                <c:pt idx="9">
                  <c:v>-3.7435040239773731E-2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74D-409C-950D-6030F2F886A8}"/>
            </c:ext>
          </c:extLst>
        </c:ser>
        <c:ser>
          <c:idx val="6"/>
          <c:order val="6"/>
          <c:tx>
            <c:v>France</c:v>
          </c:tx>
          <c:val>
            <c:numRef>
              <c:f>Sheet1!$N$36:$N$45</c:f>
              <c:numCache>
                <c:formatCode>General</c:formatCode>
                <c:ptCount val="10"/>
                <c:pt idx="0">
                  <c:v>-1.47041430912331E-3</c:v>
                </c:pt>
                <c:pt idx="1">
                  <c:v>3.8050846870330349E-4</c:v>
                </c:pt>
                <c:pt idx="2">
                  <c:v>4.6686348878118705E-4</c:v>
                </c:pt>
                <c:pt idx="3">
                  <c:v>1.9145052922999624E-3</c:v>
                </c:pt>
                <c:pt idx="4">
                  <c:v>1.368029811224275E-3</c:v>
                </c:pt>
                <c:pt idx="5">
                  <c:v>6.8549951174293883E-4</c:v>
                </c:pt>
                <c:pt idx="6">
                  <c:v>-1.3775751489113822E-3</c:v>
                </c:pt>
                <c:pt idx="7">
                  <c:v>-1.6332952591512767E-4</c:v>
                </c:pt>
                <c:pt idx="8">
                  <c:v>7.4053654042455577E-4</c:v>
                </c:pt>
                <c:pt idx="9">
                  <c:v>1.7329889675888246E-3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74D-409C-950D-6030F2F886A8}"/>
            </c:ext>
          </c:extLst>
        </c:ser>
        <c:ser>
          <c:idx val="7"/>
          <c:order val="7"/>
          <c:tx>
            <c:v>Netherlands</c:v>
          </c:tx>
          <c:val>
            <c:numRef>
              <c:f>Sheet1!$P$36:$P$45</c:f>
              <c:numCache>
                <c:formatCode>General</c:formatCode>
                <c:ptCount val="10"/>
                <c:pt idx="0">
                  <c:v>-1.6160483529154453E-3</c:v>
                </c:pt>
                <c:pt idx="1">
                  <c:v>-1.7255808059820597E-3</c:v>
                </c:pt>
                <c:pt idx="2">
                  <c:v>-2.5324599906300649E-3</c:v>
                </c:pt>
                <c:pt idx="3">
                  <c:v>-2.3965916293480216E-3</c:v>
                </c:pt>
                <c:pt idx="4">
                  <c:v>-2.1482240273246953E-3</c:v>
                </c:pt>
                <c:pt idx="5">
                  <c:v>-1.6081871320688737E-3</c:v>
                </c:pt>
                <c:pt idx="6">
                  <c:v>-7.4387983975805518E-3</c:v>
                </c:pt>
                <c:pt idx="7">
                  <c:v>-1.0671658684017824E-2</c:v>
                </c:pt>
                <c:pt idx="8">
                  <c:v>-9.266253665206732E-3</c:v>
                </c:pt>
                <c:pt idx="9">
                  <c:v>-5.362078185656179E-3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74D-409C-950D-6030F2F886A8}"/>
            </c:ext>
          </c:extLst>
        </c:ser>
        <c:ser>
          <c:idx val="8"/>
          <c:order val="8"/>
          <c:tx>
            <c:v>Ireland</c:v>
          </c:tx>
          <c:val>
            <c:numRef>
              <c:f>Sheet1!$R$36:$R$45</c:f>
              <c:numCache>
                <c:formatCode>General</c:formatCode>
                <c:ptCount val="10"/>
                <c:pt idx="0">
                  <c:v>-1.3852691942192463E-3</c:v>
                </c:pt>
                <c:pt idx="1">
                  <c:v>-6.9252307504249835E-3</c:v>
                </c:pt>
                <c:pt idx="2">
                  <c:v>-1.1478817036850199E-2</c:v>
                </c:pt>
                <c:pt idx="3">
                  <c:v>-1.5585029517737534E-2</c:v>
                </c:pt>
                <c:pt idx="4">
                  <c:v>-2.0315564436401326E-2</c:v>
                </c:pt>
                <c:pt idx="5">
                  <c:v>-3.1455243384399728E-2</c:v>
                </c:pt>
                <c:pt idx="6">
                  <c:v>-5.6441712387913262E-2</c:v>
                </c:pt>
                <c:pt idx="7">
                  <c:v>-4.6701020114708322E-2</c:v>
                </c:pt>
                <c:pt idx="8">
                  <c:v>-4.3851825381823924E-2</c:v>
                </c:pt>
                <c:pt idx="9">
                  <c:v>-3.6736136650918044E-2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174D-409C-950D-6030F2F886A8}"/>
            </c:ext>
          </c:extLst>
        </c:ser>
        <c:ser>
          <c:idx val="9"/>
          <c:order val="9"/>
          <c:tx>
            <c:v>Luxembourg</c:v>
          </c:tx>
          <c:val>
            <c:numRef>
              <c:f>Sheet1!$T$36:$T$45</c:f>
              <c:numCache>
                <c:formatCode>General</c:formatCode>
                <c:ptCount val="1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174D-409C-950D-6030F2F886A8}"/>
            </c:ext>
          </c:extLst>
        </c:ser>
        <c:ser>
          <c:idx val="10"/>
          <c:order val="10"/>
          <c:tx>
            <c:v>Portugal</c:v>
          </c:tx>
          <c:val>
            <c:numRef>
              <c:f>Sheet1!$V$36:$V$45</c:f>
              <c:numCache>
                <c:formatCode>General</c:formatCode>
                <c:ptCount val="10"/>
                <c:pt idx="0">
                  <c:v>-1.1511860545684732E-3</c:v>
                </c:pt>
                <c:pt idx="1">
                  <c:v>-1.373117572153415E-3</c:v>
                </c:pt>
                <c:pt idx="2">
                  <c:v>-3.0480625149693855E-3</c:v>
                </c:pt>
                <c:pt idx="3">
                  <c:v>-3.6605594499348158E-3</c:v>
                </c:pt>
                <c:pt idx="4">
                  <c:v>-5.8676015576782387E-3</c:v>
                </c:pt>
                <c:pt idx="5">
                  <c:v>-8.684171620838229E-3</c:v>
                </c:pt>
                <c:pt idx="6">
                  <c:v>-1.7909051261412734E-2</c:v>
                </c:pt>
                <c:pt idx="7">
                  <c:v>-1.7771331849985993E-2</c:v>
                </c:pt>
                <c:pt idx="8">
                  <c:v>-2.4739281353289885E-2</c:v>
                </c:pt>
                <c:pt idx="9">
                  <c:v>-2.6935871269041178E-2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174D-409C-950D-6030F2F886A8}"/>
            </c:ext>
          </c:extLst>
        </c:ser>
        <c:ser>
          <c:idx val="11"/>
          <c:order val="11"/>
          <c:tx>
            <c:v>Finland</c:v>
          </c:tx>
          <c:val>
            <c:numRef>
              <c:f>Sheet1!$X$36:$X$45</c:f>
              <c:numCache>
                <c:formatCode>General</c:formatCode>
                <c:ptCount val="10"/>
                <c:pt idx="0">
                  <c:v>-3.7230438489258E-3</c:v>
                </c:pt>
                <c:pt idx="1">
                  <c:v>-4.3933510190296565E-3</c:v>
                </c:pt>
                <c:pt idx="2">
                  <c:v>-5.3435055942026646E-3</c:v>
                </c:pt>
                <c:pt idx="3">
                  <c:v>-6.4944398772783657E-3</c:v>
                </c:pt>
                <c:pt idx="4">
                  <c:v>-6.1430293238625353E-3</c:v>
                </c:pt>
                <c:pt idx="5">
                  <c:v>-7.0064708292492811E-3</c:v>
                </c:pt>
                <c:pt idx="6">
                  <c:v>-1.8297017837231588E-2</c:v>
                </c:pt>
                <c:pt idx="7">
                  <c:v>-1.1554757139640402E-2</c:v>
                </c:pt>
                <c:pt idx="8">
                  <c:v>-6.161614800629784E-3</c:v>
                </c:pt>
                <c:pt idx="9">
                  <c:v>-2.7619442965629432E-3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174D-409C-950D-6030F2F886A8}"/>
            </c:ext>
          </c:extLst>
        </c:ser>
        <c:ser>
          <c:idx val="12"/>
          <c:order val="12"/>
          <c:tx>
            <c:v>UK</c:v>
          </c:tx>
          <c:val>
            <c:numRef>
              <c:f>Sheet1!$Z$36:$Z$45</c:f>
              <c:numCache>
                <c:formatCode>General</c:formatCode>
                <c:ptCount val="10"/>
                <c:pt idx="0">
                  <c:v>-1.1622900301916442E-3</c:v>
                </c:pt>
                <c:pt idx="1">
                  <c:v>-1.7684375443059765E-3</c:v>
                </c:pt>
                <c:pt idx="2">
                  <c:v>-1.0092019157753006E-3</c:v>
                </c:pt>
                <c:pt idx="3">
                  <c:v>-3.803421501978925E-3</c:v>
                </c:pt>
                <c:pt idx="4">
                  <c:v>-3.5802612929129451E-3</c:v>
                </c:pt>
                <c:pt idx="5">
                  <c:v>-5.5119938854705855E-3</c:v>
                </c:pt>
                <c:pt idx="6">
                  <c:v>-1.2948607306354231E-2</c:v>
                </c:pt>
                <c:pt idx="7">
                  <c:v>-1.0663259450231159E-2</c:v>
                </c:pt>
                <c:pt idx="8">
                  <c:v>-1.0727877604378697E-2</c:v>
                </c:pt>
                <c:pt idx="9">
                  <c:v>-8.0296610224585806E-3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174D-409C-950D-6030F2F886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273280"/>
        <c:axId val="198283264"/>
      </c:lineChart>
      <c:catAx>
        <c:axId val="19827328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low"/>
        <c:crossAx val="198283264"/>
        <c:crosses val="autoZero"/>
        <c:auto val="1"/>
        <c:lblAlgn val="ctr"/>
        <c:lblOffset val="100"/>
        <c:noMultiLvlLbl val="0"/>
      </c:catAx>
      <c:valAx>
        <c:axId val="198283264"/>
        <c:scaling>
          <c:orientation val="minMax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98273280"/>
        <c:crosses val="autoZero"/>
        <c:crossBetween val="between"/>
      </c:valAx>
    </c:plotArea>
    <c:legend>
      <c:legendPos val="r"/>
      <c:legendEntry>
        <c:idx val="9"/>
        <c:delete val="1"/>
      </c:legendEntry>
      <c:layout>
        <c:manualLayout>
          <c:xMode val="edge"/>
          <c:yMode val="edge"/>
          <c:x val="0.79207119160730066"/>
          <c:y val="6.2127289304273366E-2"/>
          <c:w val="0.1935443010734014"/>
          <c:h val="0.92857717334405687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4147821673513478E-2"/>
          <c:y val="0.13510308125300918"/>
          <c:w val="0.84337979708520616"/>
          <c:h val="0.84254329288969787"/>
        </c:manualLayout>
      </c:layout>
      <c:scatterChart>
        <c:scatterStyle val="lineMarker"/>
        <c:varyColors val="0"/>
        <c:ser>
          <c:idx val="1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</c:spPr>
          </c:marker>
          <c:xVal>
            <c:numRef>
              <c:f>Sheet1!$B$85:$N$85</c:f>
              <c:numCache>
                <c:formatCode>General</c:formatCode>
                <c:ptCount val="13"/>
                <c:pt idx="0" formatCode="0.00000000">
                  <c:v>-5.4516076834525808E-3</c:v>
                </c:pt>
                <c:pt idx="1">
                  <c:v>-5.8981320969721486E-3</c:v>
                </c:pt>
                <c:pt idx="2">
                  <c:v>-1.3344414324850529E-2</c:v>
                </c:pt>
                <c:pt idx="3">
                  <c:v>-9.7943904806788457E-3</c:v>
                </c:pt>
                <c:pt idx="4">
                  <c:v>-5.6425662281781837E-3</c:v>
                </c:pt>
                <c:pt idx="5">
                  <c:v>-2.8655407196972266E-2</c:v>
                </c:pt>
                <c:pt idx="6">
                  <c:v>-2.8513505436119035E-4</c:v>
                </c:pt>
                <c:pt idx="7">
                  <c:v>-6.57288140455575E-3</c:v>
                </c:pt>
                <c:pt idx="8">
                  <c:v>-4.4865991962340444E-2</c:v>
                </c:pt>
                <c:pt idx="10">
                  <c:v>-1.478818491074565E-2</c:v>
                </c:pt>
                <c:pt idx="11">
                  <c:v>-1.2286081935373757E-2</c:v>
                </c:pt>
                <c:pt idx="12">
                  <c:v>-9.7079535473519919E-3</c:v>
                </c:pt>
              </c:numCache>
            </c:numRef>
          </c:xVal>
          <c:yVal>
            <c:numRef>
              <c:f>Sheet1!$B$86:$N$86</c:f>
              <c:numCache>
                <c:formatCode>General</c:formatCode>
                <c:ptCount val="13"/>
                <c:pt idx="0">
                  <c:v>-2.0944125015974337E-2</c:v>
                </c:pt>
                <c:pt idx="1">
                  <c:v>-2.6227004746026576E-2</c:v>
                </c:pt>
                <c:pt idx="2">
                  <c:v>-4.4187701289155681E-2</c:v>
                </c:pt>
                <c:pt idx="3">
                  <c:v>-2.847990171237115E-2</c:v>
                </c:pt>
                <c:pt idx="4">
                  <c:v>-1.777696699427635E-2</c:v>
                </c:pt>
                <c:pt idx="5">
                  <c:v>-7.4478168588203053E-2</c:v>
                </c:pt>
                <c:pt idx="6">
                  <c:v>-2.2501544078978582E-2</c:v>
                </c:pt>
                <c:pt idx="7">
                  <c:v>-2.5603718807166161E-2</c:v>
                </c:pt>
                <c:pt idx="8">
                  <c:v>-7.7541709616892385E-2</c:v>
                </c:pt>
                <c:pt idx="10">
                  <c:v>-1.4312217755045353E-2</c:v>
                </c:pt>
                <c:pt idx="11">
                  <c:v>-5.1067293189684351E-2</c:v>
                </c:pt>
                <c:pt idx="12">
                  <c:v>-3.8534164906958615E-2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53BB-4540-9E82-B81262311B7B}"/>
            </c:ext>
          </c:extLst>
        </c:ser>
        <c:ser>
          <c:idx val="0"/>
          <c:order val="1"/>
          <c:spPr>
            <a:ln w="28575">
              <a:solidFill>
                <a:schemeClr val="bg1"/>
              </a:solidFill>
            </a:ln>
          </c:spPr>
          <c:marker>
            <c:symbol val="dot"/>
            <c:size val="7"/>
            <c:spPr>
              <a:noFill/>
              <a:ln>
                <a:solidFill>
                  <a:schemeClr val="bg1"/>
                </a:solidFill>
              </a:ln>
            </c:spPr>
          </c:marker>
          <c:dLbls>
            <c:dLbl>
              <c:idx val="0"/>
              <c:layout>
                <c:manualLayout>
                  <c:x val="-0.11780431497411858"/>
                  <c:y val="-1.7708332607105783E-2"/>
                </c:manualLayout>
              </c:layout>
              <c:tx>
                <c:rich>
                  <a:bodyPr/>
                  <a:lstStyle/>
                  <a:p>
                    <a:r>
                      <a:rPr lang="en-US" sz="1400"/>
                      <a:t>Belgium</a:t>
                    </a:r>
                    <a:endParaRPr lang="en-US" sz="120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53BB-4540-9E82-B81262311B7B}"/>
                </c:ext>
              </c:extLst>
            </c:dLbl>
            <c:dLbl>
              <c:idx val="1"/>
              <c:layout>
                <c:manualLayout>
                  <c:x val="-2.5753284150988247E-2"/>
                  <c:y val="2.9788575987454505E-2"/>
                </c:manualLayout>
              </c:layout>
              <c:tx>
                <c:rich>
                  <a:bodyPr/>
                  <a:lstStyle/>
                  <a:p>
                    <a:r>
                      <a:rPr lang="en-US" sz="1400"/>
                      <a:t>Austria</a:t>
                    </a:r>
                    <a:endParaRPr lang="en-US" sz="120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53BB-4540-9E82-B81262311B7B}"/>
                </c:ext>
              </c:extLst>
            </c:dLbl>
            <c:dLbl>
              <c:idx val="2"/>
              <c:layout>
                <c:manualLayout>
                  <c:x val="-0.11181426506018043"/>
                  <c:y val="2.9513887678509639E-3"/>
                </c:manualLayout>
              </c:layout>
              <c:tx>
                <c:rich>
                  <a:bodyPr/>
                  <a:lstStyle/>
                  <a:p>
                    <a:r>
                      <a:rPr lang="en-US" sz="1400"/>
                      <a:t>Spain</a:t>
                    </a:r>
                    <a:endParaRPr lang="en-US" sz="120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53BB-4540-9E82-B81262311B7B}"/>
                </c:ext>
              </c:extLst>
            </c:dLbl>
            <c:dLbl>
              <c:idx val="3"/>
              <c:layout>
                <c:manualLayout>
                  <c:x val="-7.2800959917290145E-2"/>
                  <c:y val="2.8438606117183147E-2"/>
                </c:manualLayout>
              </c:layout>
              <c:tx>
                <c:rich>
                  <a:bodyPr/>
                  <a:lstStyle/>
                  <a:p>
                    <a:r>
                      <a:rPr lang="en-US" sz="1400"/>
                      <a:t>Italy</a:t>
                    </a:r>
                    <a:endParaRPr lang="en-US" sz="120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53BB-4540-9E82-B81262311B7B}"/>
                </c:ext>
              </c:extLst>
            </c:dLbl>
            <c:dLbl>
              <c:idx val="4"/>
              <c:layout>
                <c:manualLayout>
                  <c:x val="-5.1913765920798167E-2"/>
                  <c:y val="-2.6562498910658726E-2"/>
                </c:manualLayout>
              </c:layout>
              <c:tx>
                <c:rich>
                  <a:bodyPr/>
                  <a:lstStyle/>
                  <a:p>
                    <a:r>
                      <a:rPr lang="en-US" sz="1400"/>
                      <a:t>Germany</a:t>
                    </a:r>
                    <a:endParaRPr lang="en-US" sz="120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53BB-4540-9E82-B81262311B7B}"/>
                </c:ext>
              </c:extLst>
            </c:dLbl>
            <c:dLbl>
              <c:idx val="5"/>
              <c:layout>
                <c:manualLayout>
                  <c:x val="-4.3287038615013075E-2"/>
                  <c:y val="2.0133831320663605E-2"/>
                </c:manualLayout>
              </c:layout>
              <c:tx>
                <c:rich>
                  <a:bodyPr/>
                  <a:lstStyle/>
                  <a:p>
                    <a:r>
                      <a:rPr lang="en-US" sz="1400"/>
                      <a:t>Greece</a:t>
                    </a:r>
                    <a:endParaRPr lang="en-US" sz="120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53BB-4540-9E82-B81262311B7B}"/>
                </c:ext>
              </c:extLst>
            </c:dLbl>
            <c:dLbl>
              <c:idx val="6"/>
              <c:layout>
                <c:manualLayout>
                  <c:x val="0"/>
                  <c:y val="-3.8368053982062528E-2"/>
                </c:manualLayout>
              </c:layout>
              <c:tx>
                <c:rich>
                  <a:bodyPr/>
                  <a:lstStyle/>
                  <a:p>
                    <a:r>
                      <a:rPr lang="en-US" sz="1400"/>
                      <a:t>France</a:t>
                    </a:r>
                    <a:endParaRPr lang="en-US" sz="120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53BB-4540-9E82-B81262311B7B}"/>
                </c:ext>
              </c:extLst>
            </c:dLbl>
            <c:dLbl>
              <c:idx val="7"/>
              <c:layout>
                <c:manualLayout>
                  <c:x val="-0.10616270799308501"/>
                  <c:y val="-1.7021379441927244E-2"/>
                </c:manualLayout>
              </c:layout>
              <c:tx>
                <c:rich>
                  <a:bodyPr/>
                  <a:lstStyle/>
                  <a:p>
                    <a:r>
                      <a:rPr lang="en-US" sz="1400"/>
                      <a:t>Netherland</a:t>
                    </a:r>
                    <a:endParaRPr lang="en-US" sz="120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53BB-4540-9E82-B81262311B7B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r>
                      <a:rPr lang="en-US" sz="1400"/>
                      <a:t>Ireland</a:t>
                    </a:r>
                    <a:endParaRPr lang="en-US" sz="120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53BB-4540-9E82-B81262311B7B}"/>
                </c:ext>
              </c:extLst>
            </c:dLbl>
            <c:dLbl>
              <c:idx val="9"/>
              <c:layout>
                <c:manualLayout>
                  <c:x val="-0.14953704248822705"/>
                  <c:y val="-3.020074698099548E-2"/>
                </c:manualLayout>
              </c:layout>
              <c:tx>
                <c:rich>
                  <a:bodyPr/>
                  <a:lstStyle/>
                  <a:p>
                    <a:r>
                      <a:rPr lang="en-US" sz="1400"/>
                      <a:t>Luxembourg</a:t>
                    </a:r>
                    <a:endParaRPr lang="en-US" sz="120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53BB-4540-9E82-B81262311B7B}"/>
                </c:ext>
              </c:extLst>
            </c:dLbl>
            <c:dLbl>
              <c:idx val="10"/>
              <c:layout>
                <c:manualLayout>
                  <c:x val="-5.7060187265244505E-2"/>
                  <c:y val="-2.6173980716862687E-2"/>
                </c:manualLayout>
              </c:layout>
              <c:tx>
                <c:rich>
                  <a:bodyPr/>
                  <a:lstStyle/>
                  <a:p>
                    <a:r>
                      <a:rPr lang="en-US" sz="1400"/>
                      <a:t>Portugal</a:t>
                    </a:r>
                    <a:endParaRPr lang="en-US" sz="120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B-53BB-4540-9E82-B81262311B7B}"/>
                </c:ext>
              </c:extLst>
            </c:dLbl>
            <c:dLbl>
              <c:idx val="11"/>
              <c:layout>
                <c:manualLayout>
                  <c:x val="-0.12332883896167429"/>
                  <c:y val="3.5966041832101302E-2"/>
                </c:manualLayout>
              </c:layout>
              <c:tx>
                <c:rich>
                  <a:bodyPr/>
                  <a:lstStyle/>
                  <a:p>
                    <a:r>
                      <a:rPr lang="en-US" sz="1400"/>
                      <a:t>Finland</a:t>
                    </a:r>
                    <a:endParaRPr lang="en-US" sz="120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C-53BB-4540-9E82-B81262311B7B}"/>
                </c:ext>
              </c:extLst>
            </c:dLbl>
            <c:dLbl>
              <c:idx val="12"/>
              <c:layout>
                <c:manualLayout>
                  <c:x val="-2.3960199655752933E-2"/>
                  <c:y val="3.5416665214211454E-2"/>
                </c:manualLayout>
              </c:layout>
              <c:tx>
                <c:rich>
                  <a:bodyPr/>
                  <a:lstStyle/>
                  <a:p>
                    <a:r>
                      <a:rPr lang="en-US" sz="1400"/>
                      <a:t>UK</a:t>
                    </a:r>
                    <a:endParaRPr lang="en-US" sz="120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D-53BB-4540-9E82-B81262311B7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spPr>
              <a:ln>
                <a:solidFill>
                  <a:schemeClr val="accent1">
                    <a:lumMod val="75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Sheet1!$B$85:$N$85</c:f>
              <c:numCache>
                <c:formatCode>General</c:formatCode>
                <c:ptCount val="13"/>
                <c:pt idx="0" formatCode="0.00000000">
                  <c:v>-5.4516076834525808E-3</c:v>
                </c:pt>
                <c:pt idx="1">
                  <c:v>-5.8981320969721486E-3</c:v>
                </c:pt>
                <c:pt idx="2">
                  <c:v>-1.3344414324850529E-2</c:v>
                </c:pt>
                <c:pt idx="3">
                  <c:v>-9.7943904806788457E-3</c:v>
                </c:pt>
                <c:pt idx="4">
                  <c:v>-5.6425662281781837E-3</c:v>
                </c:pt>
                <c:pt idx="5">
                  <c:v>-2.8655407196972266E-2</c:v>
                </c:pt>
                <c:pt idx="6">
                  <c:v>-2.8513505436119035E-4</c:v>
                </c:pt>
                <c:pt idx="7">
                  <c:v>-6.57288140455575E-3</c:v>
                </c:pt>
                <c:pt idx="8">
                  <c:v>-4.4865991962340444E-2</c:v>
                </c:pt>
                <c:pt idx="10">
                  <c:v>-1.478818491074565E-2</c:v>
                </c:pt>
                <c:pt idx="11">
                  <c:v>-1.2286081935373757E-2</c:v>
                </c:pt>
                <c:pt idx="12">
                  <c:v>-9.7079535473519919E-3</c:v>
                </c:pt>
              </c:numCache>
            </c:numRef>
          </c:xVal>
          <c:yVal>
            <c:numRef>
              <c:f>Sheet1!$B$86:$N$86</c:f>
              <c:numCache>
                <c:formatCode>General</c:formatCode>
                <c:ptCount val="13"/>
                <c:pt idx="0">
                  <c:v>-2.0944125015974337E-2</c:v>
                </c:pt>
                <c:pt idx="1">
                  <c:v>-2.6227004746026576E-2</c:v>
                </c:pt>
                <c:pt idx="2">
                  <c:v>-4.4187701289155681E-2</c:v>
                </c:pt>
                <c:pt idx="3">
                  <c:v>-2.847990171237115E-2</c:v>
                </c:pt>
                <c:pt idx="4">
                  <c:v>-1.777696699427635E-2</c:v>
                </c:pt>
                <c:pt idx="5">
                  <c:v>-7.4478168588203053E-2</c:v>
                </c:pt>
                <c:pt idx="6">
                  <c:v>-2.2501544078978582E-2</c:v>
                </c:pt>
                <c:pt idx="7">
                  <c:v>-2.5603718807166161E-2</c:v>
                </c:pt>
                <c:pt idx="8">
                  <c:v>-7.7541709616892385E-2</c:v>
                </c:pt>
                <c:pt idx="10">
                  <c:v>-1.4312217755045353E-2</c:v>
                </c:pt>
                <c:pt idx="11">
                  <c:v>-5.1067293189684351E-2</c:v>
                </c:pt>
                <c:pt idx="12">
                  <c:v>-3.8534164906958615E-2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53BB-4540-9E82-B81262311B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307840"/>
        <c:axId val="198309760"/>
      </c:scatterChart>
      <c:valAx>
        <c:axId val="198307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 sz="1400"/>
                  <a:t>Downward</a:t>
                </a:r>
                <a:r>
                  <a:rPr lang="en-GB" sz="1400" baseline="0"/>
                  <a:t> revision to  average real potential output growth rate during  2008-10</a:t>
                </a:r>
                <a:endParaRPr lang="en-GB" sz="1400"/>
              </a:p>
            </c:rich>
          </c:tx>
          <c:layout>
            <c:manualLayout>
              <c:xMode val="edge"/>
              <c:yMode val="edge"/>
              <c:x val="0.10439635287495684"/>
              <c:y val="2.4995938935534003E-2"/>
            </c:manualLayout>
          </c:layout>
          <c:overlay val="0"/>
        </c:title>
        <c:numFmt formatCode="0.0%" sourceLinked="0"/>
        <c:majorTickMark val="out"/>
        <c:minorTickMark val="none"/>
        <c:tickLblPos val="nextTo"/>
        <c:txPr>
          <a:bodyPr/>
          <a:lstStyle/>
          <a:p>
            <a:pPr>
              <a:defRPr sz="1200" baseline="0"/>
            </a:pPr>
            <a:endParaRPr lang="en-US"/>
          </a:p>
        </c:txPr>
        <c:crossAx val="198309760"/>
        <c:crosses val="autoZero"/>
        <c:crossBetween val="midCat"/>
      </c:valAx>
      <c:valAx>
        <c:axId val="19830976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GB" sz="1400"/>
                  <a:t>Severity</a:t>
                </a:r>
              </a:p>
              <a:p>
                <a:pPr>
                  <a:defRPr/>
                </a:pPr>
                <a:r>
                  <a:rPr lang="en-GB" sz="1400"/>
                  <a:t>   of </a:t>
                </a:r>
              </a:p>
              <a:p>
                <a:pPr>
                  <a:defRPr/>
                </a:pPr>
                <a:r>
                  <a:rPr lang="en-GB" sz="1400"/>
                  <a:t>recession</a:t>
                </a:r>
              </a:p>
            </c:rich>
          </c:tx>
          <c:layout>
            <c:manualLayout>
              <c:xMode val="edge"/>
              <c:yMode val="edge"/>
              <c:x val="0.89138559166500131"/>
              <c:y val="0.54516201979482315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200" baseline="0"/>
            </a:pPr>
            <a:endParaRPr lang="en-US"/>
          </a:p>
        </c:txPr>
        <c:crossAx val="1983078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493939</xdr:colOff>
      <xdr:row>43</xdr:row>
      <xdr:rowOff>13154</xdr:rowOff>
    </xdr:from>
    <xdr:to>
      <xdr:col>35</xdr:col>
      <xdr:colOff>63954</xdr:colOff>
      <xdr:row>67</xdr:row>
      <xdr:rowOff>135617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257275</xdr:colOff>
      <xdr:row>17</xdr:row>
      <xdr:rowOff>94794</xdr:rowOff>
    </xdr:from>
    <xdr:to>
      <xdr:col>14</xdr:col>
      <xdr:colOff>324152</xdr:colOff>
      <xdr:row>40</xdr:row>
      <xdr:rowOff>25425</xdr:rowOff>
    </xdr:to>
    <xdr:graphicFrame macro="">
      <xdr:nvGraphicFramePr>
        <xdr:cNvPr id="4" name="Chart 3" title="Severity of recession and size of downward revision in historical real potential output growth rates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AE151"/>
  <sheetViews>
    <sheetView tabSelected="1" zoomScale="42" zoomScaleNormal="55" workbookViewId="0">
      <selection activeCell="A13" sqref="A13"/>
    </sheetView>
  </sheetViews>
  <sheetFormatPr baseColWidth="10" defaultColWidth="8.83203125" defaultRowHeight="15" x14ac:dyDescent="0.2"/>
  <cols>
    <col min="1" max="1" width="48.6640625" customWidth="1"/>
    <col min="2" max="2" width="16.33203125" customWidth="1"/>
    <col min="3" max="3" width="14.33203125" customWidth="1"/>
    <col min="4" max="4" width="14.5" customWidth="1"/>
    <col min="5" max="5" width="17.33203125" customWidth="1"/>
    <col min="6" max="7" width="9.1640625" bestFit="1" customWidth="1"/>
    <col min="8" max="8" width="9.6640625" bestFit="1" customWidth="1"/>
    <col min="9" max="13" width="9.1640625" bestFit="1" customWidth="1"/>
    <col min="14" max="14" width="10" bestFit="1" customWidth="1"/>
    <col min="15" max="15" width="9" bestFit="1" customWidth="1"/>
    <col min="16" max="16" width="12" bestFit="1" customWidth="1"/>
    <col min="17" max="17" width="10.1640625" customWidth="1"/>
    <col min="18" max="19" width="9.1640625" bestFit="1" customWidth="1"/>
    <col min="20" max="20" width="9.6640625" bestFit="1" customWidth="1"/>
    <col min="21" max="21" width="9.1640625" bestFit="1" customWidth="1"/>
    <col min="22" max="22" width="12.33203125" bestFit="1" customWidth="1"/>
    <col min="23" max="23" width="9.1640625" bestFit="1" customWidth="1"/>
    <col min="24" max="24" width="14.83203125" bestFit="1" customWidth="1"/>
    <col min="25" max="25" width="9" bestFit="1" customWidth="1"/>
    <col min="26" max="26" width="9.6640625" bestFit="1" customWidth="1"/>
    <col min="27" max="27" width="9" bestFit="1" customWidth="1"/>
    <col min="31" max="31" width="11.1640625" bestFit="1" customWidth="1"/>
  </cols>
  <sheetData>
    <row r="3" spans="1:27" x14ac:dyDescent="0.2">
      <c r="A3" t="s">
        <v>15</v>
      </c>
    </row>
    <row r="6" spans="1:27" x14ac:dyDescent="0.2">
      <c r="B6" t="s">
        <v>13</v>
      </c>
      <c r="C6" t="s">
        <v>14</v>
      </c>
    </row>
    <row r="7" spans="1:27" x14ac:dyDescent="0.2">
      <c r="B7" t="s">
        <v>5</v>
      </c>
      <c r="D7" t="s">
        <v>9</v>
      </c>
      <c r="F7" t="s">
        <v>0</v>
      </c>
      <c r="H7" t="s">
        <v>1</v>
      </c>
      <c r="J7" t="s">
        <v>2</v>
      </c>
      <c r="L7" t="s">
        <v>12</v>
      </c>
      <c r="N7" t="s">
        <v>3</v>
      </c>
      <c r="P7" t="s">
        <v>4</v>
      </c>
      <c r="R7" t="s">
        <v>6</v>
      </c>
      <c r="T7" t="s">
        <v>7</v>
      </c>
      <c r="V7" t="s">
        <v>10</v>
      </c>
      <c r="X7" t="s">
        <v>11</v>
      </c>
      <c r="Z7" t="s">
        <v>8</v>
      </c>
    </row>
    <row r="9" spans="1:27" x14ac:dyDescent="0.2">
      <c r="A9" s="1">
        <v>2000</v>
      </c>
      <c r="B9" s="2">
        <v>2.3851803503889674E-2</v>
      </c>
      <c r="C9" s="3">
        <v>2.5446469939483188E-2</v>
      </c>
      <c r="D9" s="5">
        <v>2.453092432151862E-2</v>
      </c>
      <c r="E9" s="5">
        <v>2.5969239030466294E-2</v>
      </c>
      <c r="F9">
        <v>3.6563915600077407E-2</v>
      </c>
      <c r="G9">
        <v>3.7923588079269266E-2</v>
      </c>
      <c r="H9">
        <v>1.6097029833650644E-2</v>
      </c>
      <c r="I9">
        <v>1.6269473484110345E-2</v>
      </c>
      <c r="J9">
        <v>1.5959552875870957E-2</v>
      </c>
      <c r="K9">
        <v>1.8006013774670423E-2</v>
      </c>
      <c r="L9">
        <v>3.852414979304656E-2</v>
      </c>
      <c r="M9">
        <v>4.3716764102022174E-2</v>
      </c>
      <c r="N9">
        <v>2.4122923061227618E-2</v>
      </c>
      <c r="O9">
        <v>2.0096141310241927E-2</v>
      </c>
      <c r="P9">
        <v>3.1060898925983644E-2</v>
      </c>
      <c r="Q9">
        <v>3.1963290165675562E-2</v>
      </c>
      <c r="R9">
        <v>7.9922370569747506E-2</v>
      </c>
      <c r="S9">
        <v>8.7166814966695913E-2</v>
      </c>
      <c r="T9">
        <v>4.9601740169270492E-2</v>
      </c>
      <c r="U9">
        <v>5.1283467776382562E-2</v>
      </c>
      <c r="V9">
        <v>2.8091366588034555E-2</v>
      </c>
      <c r="W9">
        <v>3.1362520394134015E-2</v>
      </c>
      <c r="X9">
        <v>3.8050575958440164E-2</v>
      </c>
      <c r="Y9">
        <v>3.9750396864848672E-2</v>
      </c>
      <c r="Z9">
        <v>3.0136535162586107E-2</v>
      </c>
      <c r="AA9">
        <v>3.0293258909799482E-2</v>
      </c>
    </row>
    <row r="10" spans="1:27" x14ac:dyDescent="0.2">
      <c r="A10" s="1">
        <v>2001</v>
      </c>
      <c r="B10" s="2">
        <v>2.1725035471160833E-2</v>
      </c>
      <c r="C10" s="3">
        <v>2.3285757239865479E-2</v>
      </c>
      <c r="D10" s="5">
        <v>2.3773851171283958E-2</v>
      </c>
      <c r="E10" s="5">
        <v>2.4258430959834088E-2</v>
      </c>
      <c r="F10">
        <v>3.8423886610826269E-2</v>
      </c>
      <c r="G10">
        <v>3.9338673878011661E-2</v>
      </c>
      <c r="H10">
        <v>1.5568988125234955E-2</v>
      </c>
      <c r="I10">
        <v>1.4680758608329427E-2</v>
      </c>
      <c r="J10">
        <v>1.4395862745075696E-2</v>
      </c>
      <c r="K10">
        <v>1.6741744716484867E-2</v>
      </c>
      <c r="L10">
        <v>3.7310967870253911E-2</v>
      </c>
      <c r="M10">
        <v>4.3477961170237833E-2</v>
      </c>
      <c r="N10">
        <v>2.2961943292506927E-2</v>
      </c>
      <c r="O10">
        <v>1.9269216933030655E-2</v>
      </c>
      <c r="P10">
        <v>2.9842683892031242E-2</v>
      </c>
      <c r="Q10">
        <v>3.0051166268643743E-2</v>
      </c>
      <c r="R10">
        <v>7.3906299083240007E-2</v>
      </c>
      <c r="S10">
        <v>7.9522524862057589E-2</v>
      </c>
      <c r="T10">
        <v>5.0235601943016496E-2</v>
      </c>
      <c r="U10">
        <v>4.9654294015278613E-2</v>
      </c>
      <c r="V10">
        <v>2.5330100240617597E-2</v>
      </c>
      <c r="W10">
        <v>2.6718736033851789E-2</v>
      </c>
      <c r="X10">
        <v>3.8953614100871302E-2</v>
      </c>
      <c r="Y10">
        <v>3.8889491326397643E-2</v>
      </c>
      <c r="Z10">
        <v>2.9155069286737466E-2</v>
      </c>
      <c r="AA10">
        <v>2.857587313194879E-2</v>
      </c>
    </row>
    <row r="11" spans="1:27" x14ac:dyDescent="0.2">
      <c r="A11" s="1">
        <v>2002</v>
      </c>
      <c r="B11" s="2">
        <v>1.9940705411813604E-2</v>
      </c>
      <c r="C11" s="3">
        <v>2.0008543572949362E-2</v>
      </c>
      <c r="D11" s="5">
        <v>2.1474819102749638E-2</v>
      </c>
      <c r="E11" s="5">
        <v>2.2469554714779925E-2</v>
      </c>
      <c r="F11">
        <v>3.5544014643502438E-2</v>
      </c>
      <c r="G11">
        <v>3.807724856434748E-2</v>
      </c>
      <c r="H11">
        <v>1.4380057682421479E-2</v>
      </c>
      <c r="I11">
        <v>1.250206771573579E-2</v>
      </c>
      <c r="J11">
        <v>1.2730658941082567E-2</v>
      </c>
      <c r="K11">
        <v>1.4860676420426749E-2</v>
      </c>
      <c r="L11">
        <v>3.8535374988899009E-2</v>
      </c>
      <c r="M11">
        <v>4.6422621113566355E-2</v>
      </c>
      <c r="N11">
        <v>2.0578091548957352E-2</v>
      </c>
      <c r="O11">
        <v>1.8075035386166675E-2</v>
      </c>
      <c r="P11">
        <v>2.4117969995390863E-2</v>
      </c>
      <c r="Q11">
        <v>2.3298970776119594E-2</v>
      </c>
      <c r="R11">
        <v>6.7005612251684957E-2</v>
      </c>
      <c r="S11">
        <v>6.8998835662849728E-2</v>
      </c>
      <c r="T11">
        <v>4.8116228660290326E-2</v>
      </c>
      <c r="U11">
        <v>4.6816852102830493E-2</v>
      </c>
      <c r="V11">
        <v>2.1163295636254128E-2</v>
      </c>
      <c r="W11">
        <v>2.1632437122556664E-2</v>
      </c>
      <c r="X11">
        <v>3.5213034491746217E-2</v>
      </c>
      <c r="Y11">
        <v>3.299003054801191E-2</v>
      </c>
      <c r="Z11">
        <v>2.7259726290090103E-2</v>
      </c>
      <c r="AA11">
        <v>2.6440497107848026E-2</v>
      </c>
    </row>
    <row r="12" spans="1:27" x14ac:dyDescent="0.2">
      <c r="A12" s="1">
        <v>2003</v>
      </c>
      <c r="B12" s="2">
        <v>1.8699062799390775E-2</v>
      </c>
      <c r="C12" s="3">
        <v>1.7695331031919049E-2</v>
      </c>
      <c r="D12" s="5">
        <v>2.2301187338587505E-2</v>
      </c>
      <c r="E12" s="5">
        <v>2.2805208749532908E-2</v>
      </c>
      <c r="F12">
        <v>3.8695233344812868E-2</v>
      </c>
      <c r="G12">
        <v>3.762738362818191E-2</v>
      </c>
      <c r="H12">
        <v>1.2221580070070933E-2</v>
      </c>
      <c r="I12">
        <v>1.086787444082507E-2</v>
      </c>
      <c r="J12">
        <v>1.1984596720614729E-2</v>
      </c>
      <c r="K12">
        <v>1.3487204470982662E-2</v>
      </c>
      <c r="L12">
        <v>4.1780778025341019E-2</v>
      </c>
      <c r="M12">
        <v>5.090438348562918E-2</v>
      </c>
      <c r="N12">
        <v>2.030211224900489E-2</v>
      </c>
      <c r="O12">
        <v>1.883169793988158E-2</v>
      </c>
      <c r="P12">
        <v>2.0637335671464519E-2</v>
      </c>
      <c r="Q12">
        <v>1.9021287318549074E-2</v>
      </c>
      <c r="R12">
        <v>6.0199863139778265E-2</v>
      </c>
      <c r="S12">
        <v>5.8814593945559018E-2</v>
      </c>
      <c r="T12">
        <v>4.5760726236199457E-2</v>
      </c>
      <c r="U12">
        <v>4.7468940179579019E-2</v>
      </c>
      <c r="V12">
        <v>1.6205248096676797E-2</v>
      </c>
      <c r="W12">
        <v>1.5054062042108324E-2</v>
      </c>
      <c r="X12">
        <v>3.4395019690786725E-2</v>
      </c>
      <c r="Y12">
        <v>3.0671975841860925E-2</v>
      </c>
      <c r="Z12">
        <v>2.6605616307349162E-2</v>
      </c>
      <c r="AA12">
        <v>2.5443326277157518E-2</v>
      </c>
    </row>
    <row r="13" spans="1:27" x14ac:dyDescent="0.2">
      <c r="A13" s="1">
        <v>2004</v>
      </c>
      <c r="B13" s="2">
        <v>1.974137570725493E-2</v>
      </c>
      <c r="C13" s="3">
        <v>1.7871568812231169E-2</v>
      </c>
      <c r="D13" s="5">
        <v>2.0792977744745336E-2</v>
      </c>
      <c r="E13" s="5">
        <v>2.1623680016373548E-2</v>
      </c>
      <c r="F13">
        <v>3.784601727845488E-2</v>
      </c>
      <c r="G13">
        <v>3.4923585546458025E-2</v>
      </c>
      <c r="H13">
        <v>1.2899512530453724E-2</v>
      </c>
      <c r="I13">
        <v>1.1242220486545428E-2</v>
      </c>
      <c r="J13">
        <v>1.1518566118971724E-2</v>
      </c>
      <c r="K13">
        <v>1.2014987639861318E-2</v>
      </c>
      <c r="L13">
        <v>3.9119759668336453E-2</v>
      </c>
      <c r="M13">
        <v>4.1885168380082494E-2</v>
      </c>
      <c r="N13">
        <v>1.9683474500460447E-2</v>
      </c>
      <c r="O13">
        <v>2.006398296916375E-2</v>
      </c>
      <c r="P13">
        <v>1.7881587905632091E-2</v>
      </c>
      <c r="Q13">
        <v>1.6156007099650031E-2</v>
      </c>
      <c r="R13">
        <v>5.7763577715214662E-2</v>
      </c>
      <c r="S13">
        <v>5.0838346964789678E-2</v>
      </c>
      <c r="T13">
        <v>4.0916388471241814E-2</v>
      </c>
      <c r="U13">
        <v>4.5286650498498095E-2</v>
      </c>
      <c r="V13">
        <v>1.5593602611555788E-2</v>
      </c>
      <c r="W13">
        <v>1.4220485039402373E-2</v>
      </c>
      <c r="X13">
        <v>3.349228009810179E-2</v>
      </c>
      <c r="Y13">
        <v>2.9098929079072133E-2</v>
      </c>
      <c r="Z13">
        <v>2.6685435262585488E-2</v>
      </c>
      <c r="AA13">
        <v>2.4916997718279512E-2</v>
      </c>
    </row>
    <row r="14" spans="1:27" x14ac:dyDescent="0.2">
      <c r="A14" s="1">
        <v>2005</v>
      </c>
      <c r="B14" s="2">
        <v>2.1940676134558336E-2</v>
      </c>
      <c r="C14" s="3">
        <v>1.8790965523222916E-2</v>
      </c>
      <c r="D14" s="5">
        <v>2.0041707398050147E-2</v>
      </c>
      <c r="E14" s="5">
        <v>2.0583556683278426E-2</v>
      </c>
      <c r="F14">
        <v>3.9883795214728957E-2</v>
      </c>
      <c r="G14">
        <v>3.4687678649623674E-2</v>
      </c>
      <c r="H14">
        <v>1.1750483492174602E-2</v>
      </c>
      <c r="I14">
        <v>6.2262814596477445E-3</v>
      </c>
      <c r="J14">
        <v>1.0096747042249794E-2</v>
      </c>
      <c r="K14">
        <v>1.0760874302687129E-2</v>
      </c>
      <c r="L14">
        <v>3.9191854013320315E-2</v>
      </c>
      <c r="M14">
        <v>3.8039912295708411E-2</v>
      </c>
      <c r="N14">
        <v>1.9730051838697246E-2</v>
      </c>
      <c r="O14">
        <v>2.0196915327478433E-2</v>
      </c>
      <c r="P14">
        <v>1.8489000305809244E-2</v>
      </c>
      <c r="Q14">
        <v>1.595654031517918E-2</v>
      </c>
      <c r="R14">
        <v>5.8946360039974215E-2</v>
      </c>
      <c r="S14">
        <v>4.7467543003124016E-2</v>
      </c>
      <c r="T14">
        <v>5.2746165861088525E-2</v>
      </c>
      <c r="U14">
        <v>4.6065037268480928E-2</v>
      </c>
      <c r="V14">
        <v>1.2845150810999325E-2</v>
      </c>
      <c r="W14">
        <v>9.7970882960299391E-3</v>
      </c>
      <c r="X14">
        <v>3.3713001701423571E-2</v>
      </c>
      <c r="Y14">
        <v>2.8369496107220907E-2</v>
      </c>
      <c r="Z14">
        <v>2.655824127351018E-2</v>
      </c>
      <c r="AA14">
        <v>2.5549039357734879E-2</v>
      </c>
    </row>
    <row r="15" spans="1:27" x14ac:dyDescent="0.2">
      <c r="A15" s="1">
        <v>2006</v>
      </c>
      <c r="B15" s="2">
        <v>2.4558619184159646E-2</v>
      </c>
      <c r="C15" s="3">
        <v>1.9795575966353264E-2</v>
      </c>
      <c r="D15" s="5">
        <v>2.0823019902871692E-2</v>
      </c>
      <c r="E15" s="5">
        <v>2.0011017428217856E-2</v>
      </c>
      <c r="F15">
        <v>3.7296265298345198E-2</v>
      </c>
      <c r="G15">
        <v>3.3627310904240461E-2</v>
      </c>
      <c r="H15">
        <v>1.4966712023591323E-2</v>
      </c>
      <c r="I15">
        <v>5.827220549936161E-3</v>
      </c>
      <c r="J15">
        <v>1.2859949861101701E-2</v>
      </c>
      <c r="K15">
        <v>1.1966952651889587E-2</v>
      </c>
      <c r="L15">
        <v>4.1485534605134017E-2</v>
      </c>
      <c r="M15">
        <v>3.2817291117083404E-2</v>
      </c>
      <c r="N15">
        <v>1.9472161010184723E-2</v>
      </c>
      <c r="O15">
        <v>2.1386666302484685E-2</v>
      </c>
      <c r="P15">
        <v>2.0897536882000581E-2</v>
      </c>
      <c r="Q15">
        <v>1.850094525265256E-2</v>
      </c>
      <c r="R15">
        <v>5.6870282206527949E-2</v>
      </c>
      <c r="S15">
        <v>4.1285252688790415E-2</v>
      </c>
      <c r="T15">
        <v>5.3852001501499998E-2</v>
      </c>
      <c r="U15">
        <v>4.1169447059914398E-2</v>
      </c>
      <c r="V15">
        <v>1.3097061105716902E-2</v>
      </c>
      <c r="W15">
        <v>9.4365016557820865E-3</v>
      </c>
      <c r="X15">
        <v>3.3174270445782861E-2</v>
      </c>
      <c r="Y15">
        <v>2.6679830568504495E-2</v>
      </c>
      <c r="Z15">
        <v>2.7905325928846935E-2</v>
      </c>
      <c r="AA15">
        <v>2.410190442686801E-2</v>
      </c>
    </row>
    <row r="16" spans="1:27" x14ac:dyDescent="0.2">
      <c r="A16" s="1">
        <v>2007</v>
      </c>
      <c r="B16" s="2">
        <v>2.5367080651810977E-2</v>
      </c>
      <c r="C16" s="3">
        <v>2.1670137456069456E-2</v>
      </c>
      <c r="D16" s="5">
        <v>2.1919273827818074E-2</v>
      </c>
      <c r="E16" s="5">
        <v>2.0218702200404653E-2</v>
      </c>
      <c r="F16">
        <v>3.7285056471348332E-2</v>
      </c>
      <c r="G16">
        <v>3.2822865024267123E-2</v>
      </c>
      <c r="H16">
        <v>1.508059667636329E-2</v>
      </c>
      <c r="I16">
        <v>7.8488754632784902E-3</v>
      </c>
      <c r="J16">
        <v>1.4314415426879303E-2</v>
      </c>
      <c r="K16">
        <v>1.252122890390712E-2</v>
      </c>
      <c r="L16">
        <v>3.848086385892701E-2</v>
      </c>
      <c r="M16">
        <v>2.6649517737046571E-2</v>
      </c>
      <c r="N16">
        <v>2.0907055702072002E-2</v>
      </c>
      <c r="O16">
        <v>2.2275085513296277E-2</v>
      </c>
      <c r="P16">
        <v>2.1114305883822432E-2</v>
      </c>
      <c r="Q16">
        <v>1.8966081856497737E-2</v>
      </c>
      <c r="R16">
        <v>5.1817817819721855E-2</v>
      </c>
      <c r="S16">
        <v>3.1502253383320529E-2</v>
      </c>
      <c r="T16">
        <v>4.4908802366981061E-2</v>
      </c>
      <c r="U16">
        <v>4.3610222138752541E-2</v>
      </c>
      <c r="V16">
        <v>1.3422081009311549E-2</v>
      </c>
      <c r="W16">
        <v>7.55447945163331E-3</v>
      </c>
      <c r="X16">
        <v>3.4272462684258612E-2</v>
      </c>
      <c r="Y16">
        <v>2.8129433360396076E-2</v>
      </c>
      <c r="Z16">
        <v>2.656650631282342E-2</v>
      </c>
      <c r="AA16">
        <v>2.2986245019910475E-2</v>
      </c>
    </row>
    <row r="17" spans="1:27" x14ac:dyDescent="0.2">
      <c r="A17" s="1">
        <v>2008</v>
      </c>
      <c r="B17" s="2">
        <v>2.2255883157703431E-2</v>
      </c>
      <c r="C17" s="3">
        <v>2.0469714405159451E-2</v>
      </c>
      <c r="D17" s="5">
        <v>2.2219789639891272E-2</v>
      </c>
      <c r="E17" s="5">
        <v>2.0131336245078939E-2</v>
      </c>
      <c r="F17">
        <v>3.0126673409861533E-2</v>
      </c>
      <c r="G17">
        <v>2.4065413576741114E-2</v>
      </c>
      <c r="H17">
        <v>1.2246347670640175E-2</v>
      </c>
      <c r="I17">
        <v>5.1327203222829203E-3</v>
      </c>
      <c r="J17">
        <v>1.6312088699634082E-2</v>
      </c>
      <c r="K17">
        <v>1.2371331124023171E-2</v>
      </c>
      <c r="L17">
        <v>3.7407973548407199E-2</v>
      </c>
      <c r="M17">
        <v>2.0032430342730657E-2</v>
      </c>
      <c r="N17">
        <v>1.8911421660811577E-2</v>
      </c>
      <c r="O17">
        <v>1.9596921172554516E-2</v>
      </c>
      <c r="P17">
        <v>2.1429368510192382E-2</v>
      </c>
      <c r="Q17">
        <v>1.9821181378123508E-2</v>
      </c>
      <c r="R17">
        <v>3.9290162499712414E-2</v>
      </c>
      <c r="S17">
        <v>7.8349191153126874E-3</v>
      </c>
      <c r="T17">
        <v>4.4275160250183014E-2</v>
      </c>
      <c r="U17">
        <v>3.770229710527559E-2</v>
      </c>
      <c r="V17">
        <v>1.5277623941466326E-2</v>
      </c>
      <c r="W17">
        <v>6.5934523206280958E-3</v>
      </c>
      <c r="X17">
        <v>3.3570800176156948E-2</v>
      </c>
      <c r="Y17">
        <v>2.6564329346907667E-2</v>
      </c>
      <c r="Z17">
        <v>2.3945169156668882E-2</v>
      </c>
      <c r="AA17">
        <v>1.8433175271198296E-2</v>
      </c>
    </row>
    <row r="18" spans="1:27" x14ac:dyDescent="0.2">
      <c r="A18" s="1">
        <v>2009</v>
      </c>
      <c r="B18" s="2">
        <v>2.2099132558385814E-2</v>
      </c>
      <c r="C18" s="3">
        <v>1.3668308497573793E-2</v>
      </c>
      <c r="D18" s="5">
        <v>2.190610687832735E-2</v>
      </c>
      <c r="E18" s="5">
        <v>1.3536232465673016E-2</v>
      </c>
      <c r="F18">
        <v>2.7208203263667699E-2</v>
      </c>
      <c r="G18">
        <v>6.8880969502697342E-3</v>
      </c>
      <c r="H18">
        <v>1.3599284203889639E-2</v>
      </c>
      <c r="I18">
        <v>8.7984442768427196E-4</v>
      </c>
      <c r="J18">
        <v>1.6267881106701309E-2</v>
      </c>
      <c r="K18">
        <v>8.1075859583848425E-3</v>
      </c>
      <c r="L18">
        <v>3.6790909921239352E-2</v>
      </c>
      <c r="M18">
        <v>6.2644851433887134E-3</v>
      </c>
      <c r="N18">
        <v>1.7392074512241004E-2</v>
      </c>
      <c r="O18">
        <v>1.6014499363329621E-2</v>
      </c>
      <c r="P18">
        <v>2.0852621711976937E-2</v>
      </c>
      <c r="Q18">
        <v>1.3413823314396386E-2</v>
      </c>
      <c r="R18">
        <v>3.8450752355960967E-2</v>
      </c>
      <c r="S18">
        <v>-1.7990960031952292E-2</v>
      </c>
      <c r="T18">
        <v>4.3477273387705025E-2</v>
      </c>
      <c r="U18">
        <v>2.664817627449555E-2</v>
      </c>
      <c r="V18">
        <v>1.5773192413900832E-2</v>
      </c>
      <c r="W18">
        <v>-2.1358588475119023E-3</v>
      </c>
      <c r="X18">
        <v>3.3008368093800741E-2</v>
      </c>
      <c r="Y18">
        <v>1.4711350256569153E-2</v>
      </c>
      <c r="Z18">
        <v>2.3075164233782031E-2</v>
      </c>
      <c r="AA18">
        <v>1.01265569274278E-2</v>
      </c>
    </row>
    <row r="19" spans="1:27" x14ac:dyDescent="0.2">
      <c r="A19" s="1">
        <v>2010</v>
      </c>
      <c r="B19" s="2">
        <v>2.0067881882918203E-2</v>
      </c>
      <c r="C19" s="3">
        <v>1.3930051645916458E-2</v>
      </c>
      <c r="D19" s="3">
        <v>2.0546096460903419E-2</v>
      </c>
      <c r="E19" s="5">
        <v>1.3310027977453641E-2</v>
      </c>
      <c r="F19">
        <v>2.0333147133803051E-2</v>
      </c>
      <c r="G19">
        <v>6.681270305769843E-3</v>
      </c>
      <c r="H19">
        <v>1.2491447153607184E-2</v>
      </c>
      <c r="I19">
        <v>2.9413428361332655E-3</v>
      </c>
      <c r="J19">
        <v>1.6823736022168287E-2</v>
      </c>
      <c r="K19">
        <v>1.1997090061561111E-2</v>
      </c>
      <c r="L19">
        <v>3.4961759271884697E-2</v>
      </c>
      <c r="M19">
        <v>-3.1024943355049289E-3</v>
      </c>
      <c r="N19">
        <v>1.5891419868841232E-2</v>
      </c>
      <c r="O19">
        <v>1.5728090342926104E-2</v>
      </c>
      <c r="P19">
        <v>2.2029781564779978E-2</v>
      </c>
      <c r="Q19">
        <v>1.1358122880762154E-2</v>
      </c>
      <c r="R19">
        <v>3.171921287691909E-2</v>
      </c>
      <c r="S19">
        <v>-1.4981807237789231E-2</v>
      </c>
      <c r="T19">
        <v>4.7574419988535108E-2</v>
      </c>
      <c r="U19">
        <v>2.2438811396435845E-2</v>
      </c>
      <c r="V19">
        <v>1.5508845578475613E-2</v>
      </c>
      <c r="W19">
        <v>-2.2624862715103799E-3</v>
      </c>
      <c r="X19">
        <v>2.9573721216779203E-2</v>
      </c>
      <c r="Y19">
        <v>1.8018964077138801E-2</v>
      </c>
      <c r="Z19">
        <v>2.2850018106558241E-2</v>
      </c>
      <c r="AA19">
        <v>1.2186758656327082E-2</v>
      </c>
    </row>
    <row r="20" spans="1:27" x14ac:dyDescent="0.2">
      <c r="A20" s="1">
        <v>2011</v>
      </c>
      <c r="B20" s="2">
        <v>2.0019605935659605E-2</v>
      </c>
      <c r="C20" s="3">
        <v>1.5349026820504555E-2</v>
      </c>
      <c r="D20" s="3">
        <v>2.2237303981426856E-2</v>
      </c>
      <c r="E20" s="5">
        <v>1.4217190182857277E-2</v>
      </c>
      <c r="F20">
        <v>2.0380419247966707E-2</v>
      </c>
      <c r="G20">
        <v>2.0481037350853887E-3</v>
      </c>
      <c r="H20">
        <v>1.2812500968468843E-2</v>
      </c>
      <c r="I20">
        <v>3.7789824029271541E-3</v>
      </c>
      <c r="J20">
        <v>1.8900170285004975E-2</v>
      </c>
      <c r="K20">
        <v>1.5831099195710456E-2</v>
      </c>
      <c r="L20">
        <v>3.3201321075950606E-2</v>
      </c>
      <c r="M20">
        <v>-9.1830405461485465E-3</v>
      </c>
      <c r="N20">
        <v>1.5753549613964177E-2</v>
      </c>
      <c r="O20">
        <v>1.6494086154388733E-2</v>
      </c>
      <c r="P20">
        <v>2.1989976781387838E-2</v>
      </c>
      <c r="Q20">
        <v>1.2723723116181106E-2</v>
      </c>
      <c r="R20">
        <v>3.0431485352109246E-2</v>
      </c>
      <c r="S20">
        <v>-1.3420340029714676E-2</v>
      </c>
      <c r="T20">
        <v>4.7259303533563876E-2</v>
      </c>
      <c r="U20">
        <v>2.2459605270962257E-2</v>
      </c>
      <c r="V20">
        <v>1.7126201325707024E-2</v>
      </c>
      <c r="W20">
        <v>-7.6130800275828626E-3</v>
      </c>
      <c r="X20">
        <v>2.4147967767454852E-2</v>
      </c>
      <c r="Y20">
        <v>1.7986352966825069E-2</v>
      </c>
      <c r="Z20">
        <v>2.2738216275124859E-2</v>
      </c>
      <c r="AA20">
        <v>1.2010338670746162E-2</v>
      </c>
    </row>
    <row r="21" spans="1:27" x14ac:dyDescent="0.2">
      <c r="A21" s="1">
        <v>2012</v>
      </c>
      <c r="B21" s="2">
        <v>1.8338039821694373E-2</v>
      </c>
      <c r="C21" s="3">
        <v>1.4457908116661944E-2</v>
      </c>
      <c r="D21" s="3">
        <v>2.0357069687125005E-2</v>
      </c>
      <c r="E21" s="5">
        <v>1.5917391914492103E-2</v>
      </c>
      <c r="F21">
        <v>2.0649327671375912E-2</v>
      </c>
      <c r="G21">
        <v>6.3910679711949591E-4</v>
      </c>
      <c r="H21">
        <v>1.0298527893331327E-2</v>
      </c>
      <c r="I21">
        <v>3.6459373092355375E-3</v>
      </c>
      <c r="J21">
        <v>1.7895661218678329E-2</v>
      </c>
      <c r="K21">
        <v>1.6934240123430026E-2</v>
      </c>
      <c r="L21">
        <v>3.1291875335490438E-2</v>
      </c>
      <c r="M21">
        <v>-6.1431649042832928E-3</v>
      </c>
      <c r="N21">
        <v>1.2753636900179319E-2</v>
      </c>
      <c r="O21">
        <v>1.4486625867768143E-2</v>
      </c>
      <c r="P21">
        <v>1.8050438222094106E-2</v>
      </c>
      <c r="Q21">
        <v>1.2688360036437927E-2</v>
      </c>
      <c r="R21">
        <v>3.0075741661731728E-2</v>
      </c>
      <c r="S21">
        <v>-6.660394989186318E-3</v>
      </c>
      <c r="T21">
        <v>4.6928310670610832E-2</v>
      </c>
      <c r="U21">
        <v>2.5529411658069365E-2</v>
      </c>
      <c r="V21">
        <v>1.9135605404056007E-2</v>
      </c>
      <c r="W21">
        <v>-7.8002658649851718E-3</v>
      </c>
      <c r="X21">
        <v>2.0026167436615588E-2</v>
      </c>
      <c r="Y21">
        <v>1.7264223140052645E-2</v>
      </c>
      <c r="Z21">
        <v>2.16179529325616E-2</v>
      </c>
      <c r="AA21">
        <v>1.358829191010302E-2</v>
      </c>
    </row>
    <row r="22" spans="1:27" x14ac:dyDescent="0.2">
      <c r="A22" s="1">
        <v>2013</v>
      </c>
      <c r="B22" s="1"/>
      <c r="C22" s="1"/>
      <c r="D22" s="1"/>
      <c r="E22" s="5">
        <v>1.4451911091823762E-2</v>
      </c>
      <c r="G22">
        <v>8.0047688301953905E-3</v>
      </c>
      <c r="I22">
        <v>6.3604715176892946E-3</v>
      </c>
      <c r="K22">
        <v>1.4172561129899678E-2</v>
      </c>
      <c r="M22">
        <v>-5.3176575342302312E-3</v>
      </c>
      <c r="O22">
        <v>1.4032651326052331E-2</v>
      </c>
      <c r="Q22">
        <v>1.3318026537026189E-2</v>
      </c>
      <c r="S22">
        <v>4.6927029879192013E-3</v>
      </c>
      <c r="U22">
        <v>3.0229194316326008E-2</v>
      </c>
      <c r="W22">
        <v>-2.3188466254580931E-3</v>
      </c>
      <c r="Y22">
        <v>1.6289401199524302E-2</v>
      </c>
      <c r="AA22">
        <v>1.3844527215677131E-2</v>
      </c>
    </row>
    <row r="23" spans="1:27" x14ac:dyDescent="0.2">
      <c r="A23" s="1">
        <v>2014</v>
      </c>
      <c r="B23" s="1"/>
      <c r="C23" s="1"/>
      <c r="D23" s="1"/>
      <c r="E23" s="5">
        <v>1.5817327155400962E-2</v>
      </c>
      <c r="G23">
        <v>1.2108691007586868E-2</v>
      </c>
      <c r="I23">
        <v>6.9000807084358459E-3</v>
      </c>
      <c r="K23">
        <v>1.2691062030817699E-2</v>
      </c>
      <c r="M23">
        <v>-2.1902871508951397E-3</v>
      </c>
      <c r="O23">
        <v>1.398021001657378E-2</v>
      </c>
      <c r="Q23">
        <v>1.5064760982008615E-2</v>
      </c>
      <c r="S23">
        <v>1.2828786201392571E-2</v>
      </c>
      <c r="U23">
        <v>3.1596796761255125E-2</v>
      </c>
      <c r="W23">
        <v>2.0654069782305106E-3</v>
      </c>
      <c r="Y23">
        <v>1.5044076309146757E-2</v>
      </c>
      <c r="AA23">
        <v>1.7705325287756268E-2</v>
      </c>
    </row>
    <row r="24" spans="1:27" x14ac:dyDescent="0.2">
      <c r="A24" s="1">
        <v>2015</v>
      </c>
      <c r="B24" s="1"/>
      <c r="C24" s="1"/>
      <c r="D24" s="1"/>
      <c r="E24" s="5">
        <v>1.7029822336798894E-2</v>
      </c>
      <c r="G24">
        <v>1.4433350160481861E-2</v>
      </c>
      <c r="I24">
        <v>7.1816286531799813E-3</v>
      </c>
      <c r="K24">
        <v>1.1814959565597909E-2</v>
      </c>
      <c r="M24">
        <v>-9.5457954750851476E-4</v>
      </c>
      <c r="O24">
        <v>1.3916688398108935E-2</v>
      </c>
      <c r="Q24">
        <v>1.6063333424743597E-2</v>
      </c>
      <c r="S24">
        <v>1.9190444262603693E-2</v>
      </c>
      <c r="U24">
        <v>3.2514390617556864E-2</v>
      </c>
      <c r="W24">
        <v>5.3446121703540706E-3</v>
      </c>
      <c r="Y24">
        <v>1.3934240424928674E-2</v>
      </c>
      <c r="AA24">
        <v>2.0278326805234261E-2</v>
      </c>
    </row>
    <row r="25" spans="1:27" x14ac:dyDescent="0.2">
      <c r="A25" s="1">
        <v>2016</v>
      </c>
      <c r="B25" s="1"/>
      <c r="C25" s="1"/>
      <c r="D25" s="1"/>
      <c r="E25" s="1"/>
    </row>
    <row r="26" spans="1:27" x14ac:dyDescent="0.2">
      <c r="A26" s="1">
        <v>2017</v>
      </c>
      <c r="B26" s="1"/>
      <c r="C26" s="1"/>
      <c r="D26" s="1"/>
      <c r="E26" s="1"/>
    </row>
    <row r="27" spans="1:27" x14ac:dyDescent="0.2">
      <c r="A27" s="1">
        <v>2018</v>
      </c>
      <c r="B27" s="1"/>
      <c r="C27" s="1"/>
      <c r="D27" s="1"/>
      <c r="E27" s="1"/>
    </row>
    <row r="28" spans="1:27" x14ac:dyDescent="0.2">
      <c r="A28" s="1">
        <v>2019</v>
      </c>
      <c r="B28" s="1"/>
      <c r="C28" s="1"/>
      <c r="D28" s="1"/>
      <c r="E28" s="1"/>
    </row>
    <row r="29" spans="1:27" x14ac:dyDescent="0.2">
      <c r="A29" s="1">
        <v>2020</v>
      </c>
      <c r="B29" s="1"/>
      <c r="C29" s="1"/>
      <c r="D29" s="1"/>
      <c r="E29" s="1"/>
    </row>
    <row r="32" spans="1:27" x14ac:dyDescent="0.2">
      <c r="B32" t="s">
        <v>5</v>
      </c>
      <c r="C32">
        <v>100</v>
      </c>
      <c r="D32" t="s">
        <v>9</v>
      </c>
      <c r="F32" t="s">
        <v>0</v>
      </c>
      <c r="H32" t="s">
        <v>1</v>
      </c>
      <c r="J32" t="s">
        <v>2</v>
      </c>
      <c r="L32" t="s">
        <v>12</v>
      </c>
      <c r="N32" t="s">
        <v>3</v>
      </c>
      <c r="P32" t="s">
        <v>4</v>
      </c>
      <c r="R32" t="s">
        <v>6</v>
      </c>
      <c r="T32" t="s">
        <v>7</v>
      </c>
      <c r="V32" t="s">
        <v>10</v>
      </c>
      <c r="X32" t="s">
        <v>11</v>
      </c>
      <c r="Z32" t="s">
        <v>8</v>
      </c>
    </row>
    <row r="33" spans="1:27" x14ac:dyDescent="0.2">
      <c r="A33" s="1">
        <v>2000</v>
      </c>
      <c r="B33" s="4">
        <f>C9-B9</f>
        <v>1.5946664355935142E-3</v>
      </c>
      <c r="C33">
        <f>B33*100</f>
        <v>0.15946664355935142</v>
      </c>
      <c r="D33" s="6">
        <f>E9-D9</f>
        <v>1.4383147089476744E-3</v>
      </c>
      <c r="E33">
        <f>D33*100</f>
        <v>0.14383147089476744</v>
      </c>
      <c r="F33">
        <f>G9-F9</f>
        <v>1.3596724791918591E-3</v>
      </c>
      <c r="G33">
        <f>F33*100</f>
        <v>0.13596724791918591</v>
      </c>
      <c r="H33">
        <f>I9-H9</f>
        <v>1.7244365045970128E-4</v>
      </c>
      <c r="I33">
        <f>H33*100</f>
        <v>1.7244365045970128E-2</v>
      </c>
      <c r="J33">
        <f>K9-J9</f>
        <v>2.0464608987994654E-3</v>
      </c>
      <c r="K33">
        <f>J33*100</f>
        <v>0.20464608987994654</v>
      </c>
      <c r="L33">
        <f>M9-L9</f>
        <v>5.1926143089756141E-3</v>
      </c>
      <c r="M33">
        <f>L33*100</f>
        <v>0.51926143089756138</v>
      </c>
      <c r="N33">
        <f>O9-N9</f>
        <v>-4.0267817509856904E-3</v>
      </c>
      <c r="O33">
        <f>N33*100</f>
        <v>-0.40267817509856907</v>
      </c>
      <c r="P33">
        <f>Q9-P9</f>
        <v>9.0239123969191801E-4</v>
      </c>
      <c r="Q33">
        <f>P33*100</f>
        <v>9.0239123969191801E-2</v>
      </c>
      <c r="R33">
        <f>S9-R9</f>
        <v>7.2444443969484074E-3</v>
      </c>
      <c r="S33">
        <f>R33*100</f>
        <v>0.72444443969484074</v>
      </c>
      <c r="T33">
        <f>U9-T9</f>
        <v>1.6817276071120699E-3</v>
      </c>
      <c r="U33">
        <f>T33*100</f>
        <v>0.16817276071120699</v>
      </c>
      <c r="V33">
        <f>W9-V9</f>
        <v>3.2711538060994604E-3</v>
      </c>
      <c r="W33">
        <f>V33*100</f>
        <v>0.32711538060994605</v>
      </c>
      <c r="X33">
        <f>Y9-X9</f>
        <v>1.6998209064085085E-3</v>
      </c>
      <c r="Y33">
        <f>X33*100</f>
        <v>0.16998209064085085</v>
      </c>
      <c r="Z33">
        <f>AA9-Z9</f>
        <v>1.5672374721337548E-4</v>
      </c>
      <c r="AA33">
        <f>Z33*100</f>
        <v>1.5672374721337548E-2</v>
      </c>
    </row>
    <row r="34" spans="1:27" x14ac:dyDescent="0.2">
      <c r="A34" s="1">
        <v>2001</v>
      </c>
      <c r="B34" s="4">
        <f t="shared" ref="B34:B45" si="0">C10-B10</f>
        <v>1.5607217687046461E-3</v>
      </c>
      <c r="C34">
        <f t="shared" ref="C34:C45" si="1">B34*100</f>
        <v>0.1560721768704646</v>
      </c>
      <c r="D34" s="6">
        <f t="shared" ref="D34:D45" si="2">E10-D10</f>
        <v>4.8457978855013031E-4</v>
      </c>
      <c r="E34">
        <f t="shared" ref="E34:E45" si="3">D34*100</f>
        <v>4.8457978855013031E-2</v>
      </c>
      <c r="F34">
        <f t="shared" ref="F34:F45" si="4">G10-F10</f>
        <v>9.1478726718539211E-4</v>
      </c>
      <c r="G34">
        <f t="shared" ref="G34:G45" si="5">F34*100</f>
        <v>9.1478726718539211E-2</v>
      </c>
      <c r="H34">
        <f t="shared" ref="H34:H45" si="6">I10-H10</f>
        <v>-8.8822951690552786E-4</v>
      </c>
      <c r="I34">
        <f t="shared" ref="I34:I45" si="7">H34*100</f>
        <v>-8.8822951690552793E-2</v>
      </c>
      <c r="J34">
        <f t="shared" ref="J34:J45" si="8">K10-J10</f>
        <v>2.3458819714091712E-3</v>
      </c>
      <c r="K34">
        <f t="shared" ref="K34:K45" si="9">J34*100</f>
        <v>0.23458819714091711</v>
      </c>
      <c r="L34">
        <f t="shared" ref="L34:L45" si="10">M10-L10</f>
        <v>6.1669932999839222E-3</v>
      </c>
      <c r="M34">
        <f t="shared" ref="M34:M45" si="11">L34*100</f>
        <v>0.61669932999839228</v>
      </c>
      <c r="N34">
        <f t="shared" ref="N34:N45" si="12">O10-N10</f>
        <v>-3.692726359476272E-3</v>
      </c>
      <c r="O34">
        <f t="shared" ref="O34:O45" si="13">N34*100</f>
        <v>-0.36927263594762721</v>
      </c>
      <c r="P34">
        <f t="shared" ref="P34:P45" si="14">Q10-P10</f>
        <v>2.0848237661250102E-4</v>
      </c>
      <c r="Q34">
        <f t="shared" ref="Q34:Q45" si="15">P34*100</f>
        <v>2.0848237661250102E-2</v>
      </c>
      <c r="R34">
        <f t="shared" ref="R34:R45" si="16">S10-R10</f>
        <v>5.6162257788175823E-3</v>
      </c>
      <c r="S34">
        <f t="shared" ref="S34:S45" si="17">R34*100</f>
        <v>0.56162257788175829</v>
      </c>
      <c r="T34">
        <f t="shared" ref="T34:T35" si="18">U10-T10</f>
        <v>-5.813079277378827E-4</v>
      </c>
      <c r="U34">
        <f t="shared" ref="U34:U45" si="19">T34*100</f>
        <v>-5.813079277378827E-2</v>
      </c>
      <c r="V34">
        <f t="shared" ref="V34:V45" si="20">W10-V10</f>
        <v>1.3886357932341928E-3</v>
      </c>
      <c r="W34">
        <f t="shared" ref="W34:W45" si="21">V34*100</f>
        <v>0.13886357932341928</v>
      </c>
      <c r="X34">
        <f t="shared" ref="X34:X45" si="22">Y10-X10</f>
        <v>-6.4122774473658606E-5</v>
      </c>
      <c r="Y34">
        <f t="shared" ref="Y34:Y45" si="23">X34*100</f>
        <v>-6.4122774473658606E-3</v>
      </c>
      <c r="Z34">
        <f t="shared" ref="Z34:Z45" si="24">AA10-Z10</f>
        <v>-5.791961547886755E-4</v>
      </c>
      <c r="AA34">
        <f t="shared" ref="AA34:AA45" si="25">Z34*100</f>
        <v>-5.791961547886755E-2</v>
      </c>
    </row>
    <row r="35" spans="1:27" x14ac:dyDescent="0.2">
      <c r="A35" s="1">
        <v>2002</v>
      </c>
      <c r="B35" s="4">
        <f t="shared" si="0"/>
        <v>6.7838161135758135E-5</v>
      </c>
      <c r="C35">
        <f t="shared" si="1"/>
        <v>6.7838161135758135E-3</v>
      </c>
      <c r="D35" s="6">
        <f t="shared" si="2"/>
        <v>9.9473561203028762E-4</v>
      </c>
      <c r="E35">
        <f t="shared" si="3"/>
        <v>9.9473561203028762E-2</v>
      </c>
      <c r="F35">
        <f t="shared" si="4"/>
        <v>2.5332339208450419E-3</v>
      </c>
      <c r="G35">
        <f t="shared" si="5"/>
        <v>0.25332339208450416</v>
      </c>
      <c r="H35">
        <f t="shared" si="6"/>
        <v>-1.8779899666856881E-3</v>
      </c>
      <c r="I35">
        <f t="shared" si="7"/>
        <v>-0.18779899666856881</v>
      </c>
      <c r="J35">
        <f t="shared" si="8"/>
        <v>2.1300174793441821E-3</v>
      </c>
      <c r="K35">
        <f t="shared" si="9"/>
        <v>0.2130017479344182</v>
      </c>
      <c r="L35">
        <f t="shared" si="10"/>
        <v>7.8872461246673464E-3</v>
      </c>
      <c r="M35">
        <f t="shared" si="11"/>
        <v>0.78872461246673464</v>
      </c>
      <c r="N35">
        <f t="shared" si="12"/>
        <v>-2.5030561627906768E-3</v>
      </c>
      <c r="O35">
        <f t="shared" si="13"/>
        <v>-0.25030561627906767</v>
      </c>
      <c r="P35">
        <f t="shared" si="14"/>
        <v>-8.1899921927126862E-4</v>
      </c>
      <c r="Q35">
        <f t="shared" si="15"/>
        <v>-8.1899921927126862E-2</v>
      </c>
      <c r="R35">
        <f t="shared" si="16"/>
        <v>1.9932234111647712E-3</v>
      </c>
      <c r="S35">
        <f t="shared" si="17"/>
        <v>0.19932234111647712</v>
      </c>
      <c r="T35">
        <f t="shared" si="18"/>
        <v>-1.2993765574598332E-3</v>
      </c>
      <c r="U35">
        <f t="shared" si="19"/>
        <v>-0.12993765574598332</v>
      </c>
      <c r="V35">
        <f t="shared" si="20"/>
        <v>4.6914148630253574E-4</v>
      </c>
      <c r="W35">
        <f t="shared" si="21"/>
        <v>4.6914148630253574E-2</v>
      </c>
      <c r="X35">
        <f t="shared" si="22"/>
        <v>-2.2230039437343072E-3</v>
      </c>
      <c r="Y35">
        <f t="shared" si="23"/>
        <v>-0.22230039437343072</v>
      </c>
      <c r="Z35">
        <f t="shared" si="24"/>
        <v>-8.1922918224207678E-4</v>
      </c>
      <c r="AA35">
        <f t="shared" si="25"/>
        <v>-8.1922918224207678E-2</v>
      </c>
    </row>
    <row r="36" spans="1:27" x14ac:dyDescent="0.2">
      <c r="A36" s="1">
        <v>2003</v>
      </c>
      <c r="B36" s="4">
        <f t="shared" si="0"/>
        <v>-1.0037317674717258E-3</v>
      </c>
      <c r="C36">
        <f t="shared" si="1"/>
        <v>-0.10037317674717258</v>
      </c>
      <c r="D36" s="6">
        <f t="shared" si="2"/>
        <v>5.0402141094540304E-4</v>
      </c>
      <c r="E36">
        <f t="shared" si="3"/>
        <v>5.0402141094540304E-2</v>
      </c>
      <c r="F36">
        <f t="shared" si="4"/>
        <v>-1.0678497166309586E-3</v>
      </c>
      <c r="G36">
        <f t="shared" si="5"/>
        <v>-0.10678497166309586</v>
      </c>
      <c r="H36">
        <f t="shared" si="6"/>
        <v>-1.3537056292458622E-3</v>
      </c>
      <c r="I36">
        <f t="shared" si="7"/>
        <v>-0.13537056292458621</v>
      </c>
      <c r="J36">
        <f t="shared" si="8"/>
        <v>1.5026077503679323E-3</v>
      </c>
      <c r="K36">
        <f t="shared" si="9"/>
        <v>0.15026077503679322</v>
      </c>
      <c r="L36">
        <f t="shared" si="10"/>
        <v>9.1236054602881617E-3</v>
      </c>
      <c r="M36">
        <f t="shared" si="11"/>
        <v>0.91236054602881622</v>
      </c>
      <c r="N36">
        <f t="shared" si="12"/>
        <v>-1.47041430912331E-3</v>
      </c>
      <c r="O36">
        <f t="shared" si="13"/>
        <v>-0.14704143091233102</v>
      </c>
      <c r="P36">
        <f t="shared" si="14"/>
        <v>-1.6160483529154453E-3</v>
      </c>
      <c r="Q36">
        <f t="shared" si="15"/>
        <v>-0.16160483529154451</v>
      </c>
      <c r="R36">
        <f t="shared" si="16"/>
        <v>-1.3852691942192463E-3</v>
      </c>
      <c r="S36">
        <f t="shared" si="17"/>
        <v>-0.13852691942192463</v>
      </c>
      <c r="U36">
        <f t="shared" si="19"/>
        <v>0</v>
      </c>
      <c r="V36">
        <f t="shared" si="20"/>
        <v>-1.1511860545684732E-3</v>
      </c>
      <c r="W36">
        <f t="shared" si="21"/>
        <v>-0.11511860545684732</v>
      </c>
      <c r="X36">
        <f t="shared" si="22"/>
        <v>-3.7230438489258E-3</v>
      </c>
      <c r="Y36">
        <f t="shared" si="23"/>
        <v>-0.37230438489258</v>
      </c>
      <c r="Z36">
        <f t="shared" si="24"/>
        <v>-1.1622900301916442E-3</v>
      </c>
      <c r="AA36">
        <f t="shared" si="25"/>
        <v>-0.11622900301916442</v>
      </c>
    </row>
    <row r="37" spans="1:27" x14ac:dyDescent="0.2">
      <c r="A37" s="1">
        <v>2004</v>
      </c>
      <c r="B37" s="4">
        <f t="shared" si="0"/>
        <v>-1.8698068950237616E-3</v>
      </c>
      <c r="C37">
        <f t="shared" si="1"/>
        <v>-0.18698068950237617</v>
      </c>
      <c r="D37" s="6">
        <f t="shared" si="2"/>
        <v>8.3070227162821211E-4</v>
      </c>
      <c r="E37">
        <f t="shared" si="3"/>
        <v>8.3070227162821211E-2</v>
      </c>
      <c r="F37">
        <f t="shared" si="4"/>
        <v>-2.9224317319968551E-3</v>
      </c>
      <c r="G37">
        <f t="shared" si="5"/>
        <v>-0.29224317319968551</v>
      </c>
      <c r="H37">
        <f t="shared" si="6"/>
        <v>-1.6572920439082966E-3</v>
      </c>
      <c r="I37">
        <f t="shared" si="7"/>
        <v>-0.16572920439082967</v>
      </c>
      <c r="J37">
        <f t="shared" si="8"/>
        <v>4.9642152088959397E-4</v>
      </c>
      <c r="K37">
        <f t="shared" si="9"/>
        <v>4.9642152088959397E-2</v>
      </c>
      <c r="L37">
        <f t="shared" si="10"/>
        <v>2.765408711746041E-3</v>
      </c>
      <c r="M37">
        <f t="shared" si="11"/>
        <v>0.27654087117460413</v>
      </c>
      <c r="N37">
        <f t="shared" si="12"/>
        <v>3.8050846870330349E-4</v>
      </c>
      <c r="O37">
        <f t="shared" si="13"/>
        <v>3.8050846870330349E-2</v>
      </c>
      <c r="P37">
        <f t="shared" si="14"/>
        <v>-1.7255808059820597E-3</v>
      </c>
      <c r="Q37">
        <f t="shared" si="15"/>
        <v>-0.17255808059820599</v>
      </c>
      <c r="R37">
        <f t="shared" si="16"/>
        <v>-6.9252307504249835E-3</v>
      </c>
      <c r="S37">
        <f t="shared" si="17"/>
        <v>-0.69252307504249833</v>
      </c>
      <c r="U37">
        <f t="shared" si="19"/>
        <v>0</v>
      </c>
      <c r="V37">
        <f t="shared" si="20"/>
        <v>-1.373117572153415E-3</v>
      </c>
      <c r="W37">
        <f t="shared" si="21"/>
        <v>-0.1373117572153415</v>
      </c>
      <c r="X37">
        <f t="shared" si="22"/>
        <v>-4.3933510190296565E-3</v>
      </c>
      <c r="Y37">
        <f t="shared" si="23"/>
        <v>-0.43933510190296565</v>
      </c>
      <c r="Z37">
        <f t="shared" si="24"/>
        <v>-1.7684375443059765E-3</v>
      </c>
      <c r="AA37">
        <f t="shared" si="25"/>
        <v>-0.17684375443059763</v>
      </c>
    </row>
    <row r="38" spans="1:27" x14ac:dyDescent="0.2">
      <c r="A38" s="1">
        <v>2005</v>
      </c>
      <c r="B38" s="4">
        <f t="shared" si="0"/>
        <v>-3.1497106113354198E-3</v>
      </c>
      <c r="C38">
        <f t="shared" si="1"/>
        <v>-0.31497106113354201</v>
      </c>
      <c r="D38" s="6">
        <f t="shared" si="2"/>
        <v>5.4184928522827899E-4</v>
      </c>
      <c r="E38">
        <f t="shared" si="3"/>
        <v>5.4184928522827899E-2</v>
      </c>
      <c r="F38">
        <f t="shared" si="4"/>
        <v>-5.1961165651052826E-3</v>
      </c>
      <c r="G38">
        <f t="shared" si="5"/>
        <v>-0.51961165651052821</v>
      </c>
      <c r="H38">
        <f t="shared" si="6"/>
        <v>-5.5242020325268577E-3</v>
      </c>
      <c r="I38">
        <f t="shared" si="7"/>
        <v>-0.55242020325268582</v>
      </c>
      <c r="J38">
        <f t="shared" si="8"/>
        <v>6.6412726043733536E-4</v>
      </c>
      <c r="K38">
        <f t="shared" si="9"/>
        <v>6.6412726043733536E-2</v>
      </c>
      <c r="L38">
        <f t="shared" si="10"/>
        <v>-1.151941717611904E-3</v>
      </c>
      <c r="M38">
        <f t="shared" si="11"/>
        <v>-0.1151941717611904</v>
      </c>
      <c r="N38">
        <f t="shared" si="12"/>
        <v>4.6686348878118705E-4</v>
      </c>
      <c r="O38">
        <f t="shared" si="13"/>
        <v>4.6686348878118705E-2</v>
      </c>
      <c r="P38">
        <f t="shared" si="14"/>
        <v>-2.5324599906300649E-3</v>
      </c>
      <c r="Q38">
        <f t="shared" si="15"/>
        <v>-0.25324599906300649</v>
      </c>
      <c r="R38">
        <f t="shared" si="16"/>
        <v>-1.1478817036850199E-2</v>
      </c>
      <c r="S38">
        <f t="shared" si="17"/>
        <v>-1.14788170368502</v>
      </c>
      <c r="U38">
        <f t="shared" si="19"/>
        <v>0</v>
      </c>
      <c r="V38">
        <f t="shared" si="20"/>
        <v>-3.0480625149693855E-3</v>
      </c>
      <c r="W38">
        <f t="shared" si="21"/>
        <v>-0.30480625149693857</v>
      </c>
      <c r="X38">
        <f t="shared" si="22"/>
        <v>-5.3435055942026646E-3</v>
      </c>
      <c r="Y38">
        <f t="shared" si="23"/>
        <v>-0.53435055942026644</v>
      </c>
      <c r="Z38">
        <f t="shared" si="24"/>
        <v>-1.0092019157753006E-3</v>
      </c>
      <c r="AA38">
        <f t="shared" si="25"/>
        <v>-0.10092019157753006</v>
      </c>
    </row>
    <row r="39" spans="1:27" x14ac:dyDescent="0.2">
      <c r="A39" s="1">
        <v>2006</v>
      </c>
      <c r="B39" s="4">
        <f t="shared" si="0"/>
        <v>-4.7630432178063821E-3</v>
      </c>
      <c r="C39">
        <f t="shared" si="1"/>
        <v>-0.4763043217806382</v>
      </c>
      <c r="D39" s="6">
        <f t="shared" si="2"/>
        <v>-8.1200247465383624E-4</v>
      </c>
      <c r="E39">
        <f t="shared" si="3"/>
        <v>-8.1200247465383624E-2</v>
      </c>
      <c r="F39">
        <f t="shared" si="4"/>
        <v>-3.668954394104737E-3</v>
      </c>
      <c r="G39">
        <f t="shared" si="5"/>
        <v>-0.3668954394104737</v>
      </c>
      <c r="H39">
        <f t="shared" si="6"/>
        <v>-9.1394914736551633E-3</v>
      </c>
      <c r="I39">
        <f t="shared" si="7"/>
        <v>-0.91394914736551636</v>
      </c>
      <c r="J39">
        <f t="shared" si="8"/>
        <v>-8.9299720921211419E-4</v>
      </c>
      <c r="K39">
        <f t="shared" si="9"/>
        <v>-8.9299720921211412E-2</v>
      </c>
      <c r="L39">
        <f t="shared" si="10"/>
        <v>-8.6682434880506129E-3</v>
      </c>
      <c r="M39">
        <f t="shared" si="11"/>
        <v>-0.86682434880506132</v>
      </c>
      <c r="N39">
        <f t="shared" si="12"/>
        <v>1.9145052922999624E-3</v>
      </c>
      <c r="O39">
        <f t="shared" si="13"/>
        <v>0.19145052922999622</v>
      </c>
      <c r="P39">
        <f t="shared" si="14"/>
        <v>-2.3965916293480216E-3</v>
      </c>
      <c r="Q39">
        <f t="shared" si="15"/>
        <v>-0.23965916293480216</v>
      </c>
      <c r="R39">
        <f t="shared" si="16"/>
        <v>-1.5585029517737534E-2</v>
      </c>
      <c r="S39">
        <f t="shared" si="17"/>
        <v>-1.5585029517737534</v>
      </c>
      <c r="U39">
        <f t="shared" si="19"/>
        <v>0</v>
      </c>
      <c r="V39">
        <f t="shared" si="20"/>
        <v>-3.6605594499348158E-3</v>
      </c>
      <c r="W39">
        <f t="shared" si="21"/>
        <v>-0.3660559449934816</v>
      </c>
      <c r="X39">
        <f t="shared" si="22"/>
        <v>-6.4944398772783657E-3</v>
      </c>
      <c r="Y39">
        <f t="shared" si="23"/>
        <v>-0.64944398772783662</v>
      </c>
      <c r="Z39">
        <f t="shared" si="24"/>
        <v>-3.803421501978925E-3</v>
      </c>
      <c r="AA39">
        <f t="shared" si="25"/>
        <v>-0.38034215019789253</v>
      </c>
    </row>
    <row r="40" spans="1:27" x14ac:dyDescent="0.2">
      <c r="A40" s="1">
        <v>2007</v>
      </c>
      <c r="B40" s="4">
        <f t="shared" si="0"/>
        <v>-3.6969431957415214E-3</v>
      </c>
      <c r="C40">
        <f t="shared" si="1"/>
        <v>-0.36969431957415211</v>
      </c>
      <c r="D40" s="6">
        <f t="shared" si="2"/>
        <v>-1.7005716274134212E-3</v>
      </c>
      <c r="E40">
        <f t="shared" si="3"/>
        <v>-0.17005716274134214</v>
      </c>
      <c r="F40">
        <f t="shared" si="4"/>
        <v>-4.4621914470812096E-3</v>
      </c>
      <c r="G40">
        <f t="shared" si="5"/>
        <v>-0.44621914470812096</v>
      </c>
      <c r="H40">
        <f t="shared" si="6"/>
        <v>-7.2317212130847998E-3</v>
      </c>
      <c r="I40">
        <f t="shared" si="7"/>
        <v>-0.72317212130847996</v>
      </c>
      <c r="J40">
        <f t="shared" si="8"/>
        <v>-1.7931865229721834E-3</v>
      </c>
      <c r="K40">
        <f t="shared" si="9"/>
        <v>-0.17931865229721833</v>
      </c>
      <c r="L40">
        <f t="shared" si="10"/>
        <v>-1.1831346121880439E-2</v>
      </c>
      <c r="M40">
        <f t="shared" si="11"/>
        <v>-1.1831346121880439</v>
      </c>
      <c r="N40">
        <f t="shared" si="12"/>
        <v>1.368029811224275E-3</v>
      </c>
      <c r="O40">
        <f t="shared" si="13"/>
        <v>0.1368029811224275</v>
      </c>
      <c r="P40">
        <f t="shared" si="14"/>
        <v>-2.1482240273246953E-3</v>
      </c>
      <c r="Q40">
        <f t="shared" si="15"/>
        <v>-0.21482240273246953</v>
      </c>
      <c r="R40">
        <f t="shared" si="16"/>
        <v>-2.0315564436401326E-2</v>
      </c>
      <c r="S40">
        <f t="shared" si="17"/>
        <v>-2.0315564436401328</v>
      </c>
      <c r="U40">
        <f t="shared" si="19"/>
        <v>0</v>
      </c>
      <c r="V40">
        <f t="shared" si="20"/>
        <v>-5.8676015576782387E-3</v>
      </c>
      <c r="W40">
        <f t="shared" si="21"/>
        <v>-0.58676015576782392</v>
      </c>
      <c r="X40">
        <f t="shared" si="22"/>
        <v>-6.1430293238625353E-3</v>
      </c>
      <c r="Y40">
        <f t="shared" si="23"/>
        <v>-0.61430293238625355</v>
      </c>
      <c r="Z40">
        <f t="shared" si="24"/>
        <v>-3.5802612929129451E-3</v>
      </c>
      <c r="AA40">
        <f t="shared" si="25"/>
        <v>-0.35802612929129451</v>
      </c>
    </row>
    <row r="41" spans="1:27" x14ac:dyDescent="0.2">
      <c r="A41" s="1">
        <v>2008</v>
      </c>
      <c r="B41" s="4">
        <f t="shared" si="0"/>
        <v>-1.7861687525439797E-3</v>
      </c>
      <c r="C41">
        <f t="shared" si="1"/>
        <v>-0.17861687525439796</v>
      </c>
      <c r="D41" s="6">
        <f t="shared" si="2"/>
        <v>-2.0884533948123327E-3</v>
      </c>
      <c r="E41">
        <f t="shared" si="3"/>
        <v>-0.20884533948123327</v>
      </c>
      <c r="F41">
        <f t="shared" si="4"/>
        <v>-6.0612598331204193E-3</v>
      </c>
      <c r="G41">
        <f t="shared" si="5"/>
        <v>-0.60612598331204193</v>
      </c>
      <c r="H41">
        <f t="shared" si="6"/>
        <v>-7.1136273483572545E-3</v>
      </c>
      <c r="I41">
        <f t="shared" si="7"/>
        <v>-0.71136273483572543</v>
      </c>
      <c r="J41">
        <f t="shared" si="8"/>
        <v>-3.940757575610911E-3</v>
      </c>
      <c r="K41">
        <f t="shared" si="9"/>
        <v>-0.39407575756109109</v>
      </c>
      <c r="L41">
        <f t="shared" si="10"/>
        <v>-1.7375543205676542E-2</v>
      </c>
      <c r="M41">
        <f t="shared" si="11"/>
        <v>-1.7375543205676542</v>
      </c>
      <c r="N41">
        <f t="shared" si="12"/>
        <v>6.8549951174293883E-4</v>
      </c>
      <c r="O41">
        <f t="shared" si="13"/>
        <v>6.8549951174293883E-2</v>
      </c>
      <c r="P41">
        <f t="shared" si="14"/>
        <v>-1.6081871320688737E-3</v>
      </c>
      <c r="Q41">
        <f t="shared" si="15"/>
        <v>-0.16081871320688737</v>
      </c>
      <c r="R41">
        <f t="shared" si="16"/>
        <v>-3.1455243384399728E-2</v>
      </c>
      <c r="S41">
        <f t="shared" si="17"/>
        <v>-3.1455243384399729</v>
      </c>
      <c r="U41">
        <f t="shared" si="19"/>
        <v>0</v>
      </c>
      <c r="V41">
        <f t="shared" si="20"/>
        <v>-8.684171620838229E-3</v>
      </c>
      <c r="W41">
        <f t="shared" si="21"/>
        <v>-0.86841716208382291</v>
      </c>
      <c r="X41">
        <f t="shared" si="22"/>
        <v>-7.0064708292492811E-3</v>
      </c>
      <c r="Y41">
        <f t="shared" si="23"/>
        <v>-0.70064708292492806</v>
      </c>
      <c r="Z41">
        <f t="shared" si="24"/>
        <v>-5.5119938854705855E-3</v>
      </c>
      <c r="AA41">
        <f t="shared" si="25"/>
        <v>-0.55119938854705852</v>
      </c>
    </row>
    <row r="42" spans="1:27" x14ac:dyDescent="0.2">
      <c r="A42" s="1">
        <v>2009</v>
      </c>
      <c r="B42" s="4">
        <f t="shared" si="0"/>
        <v>-8.4308240608120203E-3</v>
      </c>
      <c r="C42">
        <f t="shared" si="1"/>
        <v>-0.843082406081202</v>
      </c>
      <c r="D42" s="6">
        <f t="shared" si="2"/>
        <v>-8.3698744126543337E-3</v>
      </c>
      <c r="E42">
        <f t="shared" si="3"/>
        <v>-0.83698744126543334</v>
      </c>
      <c r="F42">
        <f t="shared" si="4"/>
        <v>-2.0320106313397965E-2</v>
      </c>
      <c r="G42">
        <f t="shared" si="5"/>
        <v>-2.0320106313397965</v>
      </c>
      <c r="H42">
        <f t="shared" si="6"/>
        <v>-1.2719439776205366E-2</v>
      </c>
      <c r="I42">
        <f t="shared" si="7"/>
        <v>-1.2719439776205366</v>
      </c>
      <c r="J42">
        <f t="shared" si="8"/>
        <v>-8.1602951483164664E-3</v>
      </c>
      <c r="K42">
        <f t="shared" si="9"/>
        <v>-0.81602951483164665</v>
      </c>
      <c r="L42">
        <f t="shared" si="10"/>
        <v>-3.0526424777850638E-2</v>
      </c>
      <c r="M42">
        <f t="shared" si="11"/>
        <v>-3.0526424777850636</v>
      </c>
      <c r="N42">
        <f t="shared" si="12"/>
        <v>-1.3775751489113822E-3</v>
      </c>
      <c r="O42">
        <f t="shared" si="13"/>
        <v>-0.13775751489113822</v>
      </c>
      <c r="P42">
        <f t="shared" si="14"/>
        <v>-7.4387983975805518E-3</v>
      </c>
      <c r="Q42">
        <f t="shared" si="15"/>
        <v>-0.74387983975805516</v>
      </c>
      <c r="R42">
        <f t="shared" si="16"/>
        <v>-5.6441712387913262E-2</v>
      </c>
      <c r="S42">
        <f t="shared" si="17"/>
        <v>-5.6441712387913263</v>
      </c>
      <c r="U42">
        <f t="shared" si="19"/>
        <v>0</v>
      </c>
      <c r="V42">
        <f t="shared" si="20"/>
        <v>-1.7909051261412734E-2</v>
      </c>
      <c r="W42">
        <f t="shared" si="21"/>
        <v>-1.7909051261412734</v>
      </c>
      <c r="X42">
        <f t="shared" si="22"/>
        <v>-1.8297017837231588E-2</v>
      </c>
      <c r="Y42">
        <f t="shared" si="23"/>
        <v>-1.8297017837231588</v>
      </c>
      <c r="Z42">
        <f t="shared" si="24"/>
        <v>-1.2948607306354231E-2</v>
      </c>
      <c r="AA42">
        <f t="shared" si="25"/>
        <v>-1.2948607306354232</v>
      </c>
    </row>
    <row r="43" spans="1:27" x14ac:dyDescent="0.2">
      <c r="A43" s="1">
        <v>2010</v>
      </c>
      <c r="B43" s="4">
        <f t="shared" si="0"/>
        <v>-6.137830237001745E-3</v>
      </c>
      <c r="C43">
        <f t="shared" si="1"/>
        <v>-0.61378302370017446</v>
      </c>
      <c r="D43" s="6">
        <f t="shared" si="2"/>
        <v>-7.2360684834497785E-3</v>
      </c>
      <c r="E43">
        <f t="shared" si="3"/>
        <v>-0.72360684834497779</v>
      </c>
      <c r="F43">
        <f t="shared" si="4"/>
        <v>-1.3651876828033208E-2</v>
      </c>
      <c r="G43">
        <f t="shared" si="5"/>
        <v>-1.3651876828033209</v>
      </c>
      <c r="H43">
        <f t="shared" si="6"/>
        <v>-9.5501043174739189E-3</v>
      </c>
      <c r="I43">
        <f t="shared" si="7"/>
        <v>-0.95501043174739186</v>
      </c>
      <c r="J43">
        <f t="shared" si="8"/>
        <v>-4.8266459606071763E-3</v>
      </c>
      <c r="K43">
        <f t="shared" si="9"/>
        <v>-0.48266459606071765</v>
      </c>
      <c r="L43">
        <f t="shared" si="10"/>
        <v>-3.8064253607389624E-2</v>
      </c>
      <c r="M43">
        <f t="shared" si="11"/>
        <v>-3.8064253607389622</v>
      </c>
      <c r="N43">
        <f t="shared" si="12"/>
        <v>-1.6332952591512767E-4</v>
      </c>
      <c r="O43">
        <f t="shared" si="13"/>
        <v>-1.6332952591512767E-2</v>
      </c>
      <c r="P43">
        <f t="shared" si="14"/>
        <v>-1.0671658684017824E-2</v>
      </c>
      <c r="Q43">
        <f t="shared" si="15"/>
        <v>-1.0671658684017824</v>
      </c>
      <c r="R43">
        <f t="shared" si="16"/>
        <v>-4.6701020114708322E-2</v>
      </c>
      <c r="S43">
        <f t="shared" si="17"/>
        <v>-4.6701020114708323</v>
      </c>
      <c r="U43">
        <f t="shared" si="19"/>
        <v>0</v>
      </c>
      <c r="V43">
        <f t="shared" si="20"/>
        <v>-1.7771331849985993E-2</v>
      </c>
      <c r="W43">
        <f t="shared" si="21"/>
        <v>-1.7771331849985992</v>
      </c>
      <c r="X43">
        <f t="shared" si="22"/>
        <v>-1.1554757139640402E-2</v>
      </c>
      <c r="Y43">
        <f t="shared" si="23"/>
        <v>-1.1554757139640401</v>
      </c>
      <c r="Z43">
        <f t="shared" si="24"/>
        <v>-1.0663259450231159E-2</v>
      </c>
      <c r="AA43">
        <f t="shared" si="25"/>
        <v>-1.066325945023116</v>
      </c>
    </row>
    <row r="44" spans="1:27" x14ac:dyDescent="0.2">
      <c r="A44" s="1">
        <v>2011</v>
      </c>
      <c r="B44" s="4">
        <f t="shared" si="0"/>
        <v>-4.6705791151550498E-3</v>
      </c>
      <c r="C44">
        <f t="shared" si="1"/>
        <v>-0.46705791151550496</v>
      </c>
      <c r="D44" s="6">
        <f t="shared" si="2"/>
        <v>-8.0201137985695791E-3</v>
      </c>
      <c r="E44">
        <f t="shared" si="3"/>
        <v>-0.80201137985695792</v>
      </c>
      <c r="F44">
        <f t="shared" si="4"/>
        <v>-1.8332315512881319E-2</v>
      </c>
      <c r="G44">
        <f t="shared" si="5"/>
        <v>-1.8332315512881319</v>
      </c>
      <c r="H44">
        <f t="shared" si="6"/>
        <v>-9.0335185655416889E-3</v>
      </c>
      <c r="I44">
        <f t="shared" si="7"/>
        <v>-0.90335185655416894</v>
      </c>
      <c r="J44">
        <f t="shared" si="8"/>
        <v>-3.0690710892945193E-3</v>
      </c>
      <c r="K44">
        <f t="shared" si="9"/>
        <v>-0.30690710892945194</v>
      </c>
      <c r="L44">
        <f t="shared" si="10"/>
        <v>-4.2384361622099152E-2</v>
      </c>
      <c r="M44">
        <f t="shared" si="11"/>
        <v>-4.2384361622099149</v>
      </c>
      <c r="N44">
        <f t="shared" si="12"/>
        <v>7.4053654042455577E-4</v>
      </c>
      <c r="O44">
        <f t="shared" si="13"/>
        <v>7.4053654042455577E-2</v>
      </c>
      <c r="P44">
        <f t="shared" si="14"/>
        <v>-9.266253665206732E-3</v>
      </c>
      <c r="Q44">
        <f t="shared" si="15"/>
        <v>-0.92662536652067318</v>
      </c>
      <c r="R44">
        <f t="shared" si="16"/>
        <v>-4.3851825381823924E-2</v>
      </c>
      <c r="S44">
        <f t="shared" si="17"/>
        <v>-4.3851825381823923</v>
      </c>
      <c r="U44">
        <f t="shared" si="19"/>
        <v>0</v>
      </c>
      <c r="V44">
        <f t="shared" si="20"/>
        <v>-2.4739281353289885E-2</v>
      </c>
      <c r="W44">
        <f t="shared" si="21"/>
        <v>-2.4739281353289884</v>
      </c>
      <c r="X44">
        <f t="shared" si="22"/>
        <v>-6.161614800629784E-3</v>
      </c>
      <c r="Y44">
        <f t="shared" si="23"/>
        <v>-0.61616148006297844</v>
      </c>
      <c r="Z44">
        <f t="shared" si="24"/>
        <v>-1.0727877604378697E-2</v>
      </c>
      <c r="AA44">
        <f t="shared" si="25"/>
        <v>-1.0727877604378697</v>
      </c>
    </row>
    <row r="45" spans="1:27" x14ac:dyDescent="0.2">
      <c r="A45" s="1">
        <v>2012</v>
      </c>
      <c r="B45" s="4">
        <f t="shared" si="0"/>
        <v>-3.8801317050324285E-3</v>
      </c>
      <c r="C45">
        <f t="shared" si="1"/>
        <v>-0.38801317050324285</v>
      </c>
      <c r="D45" s="6">
        <f t="shared" si="2"/>
        <v>-4.4396777726329016E-3</v>
      </c>
      <c r="E45">
        <f t="shared" si="3"/>
        <v>-0.44396777726329018</v>
      </c>
      <c r="F45">
        <f t="shared" si="4"/>
        <v>-2.0010220874256416E-2</v>
      </c>
      <c r="G45">
        <f t="shared" si="5"/>
        <v>-2.0010220874256417</v>
      </c>
      <c r="H45">
        <f t="shared" si="6"/>
        <v>-6.6525905840957899E-3</v>
      </c>
      <c r="I45">
        <f t="shared" si="7"/>
        <v>-0.665259058409579</v>
      </c>
      <c r="J45">
        <f t="shared" si="8"/>
        <v>-9.614210952483028E-4</v>
      </c>
      <c r="K45">
        <f t="shared" si="9"/>
        <v>-9.614210952483028E-2</v>
      </c>
      <c r="L45">
        <f t="shared" si="10"/>
        <v>-3.7435040239773731E-2</v>
      </c>
      <c r="M45">
        <f t="shared" si="11"/>
        <v>-3.7435040239773731</v>
      </c>
      <c r="N45">
        <f t="shared" si="12"/>
        <v>1.7329889675888246E-3</v>
      </c>
      <c r="O45">
        <f t="shared" si="13"/>
        <v>0.17329889675888246</v>
      </c>
      <c r="P45">
        <f t="shared" si="14"/>
        <v>-5.362078185656179E-3</v>
      </c>
      <c r="Q45">
        <f t="shared" si="15"/>
        <v>-0.53620781856561794</v>
      </c>
      <c r="R45">
        <f t="shared" si="16"/>
        <v>-3.6736136650918044E-2</v>
      </c>
      <c r="S45">
        <f t="shared" si="17"/>
        <v>-3.6736136650918043</v>
      </c>
      <c r="U45">
        <f t="shared" si="19"/>
        <v>0</v>
      </c>
      <c r="V45">
        <f t="shared" si="20"/>
        <v>-2.6935871269041178E-2</v>
      </c>
      <c r="W45">
        <f t="shared" si="21"/>
        <v>-2.6935871269041178</v>
      </c>
      <c r="X45">
        <f t="shared" si="22"/>
        <v>-2.7619442965629432E-3</v>
      </c>
      <c r="Y45">
        <f t="shared" si="23"/>
        <v>-0.27619442965629432</v>
      </c>
      <c r="Z45">
        <f t="shared" si="24"/>
        <v>-8.0296610224585806E-3</v>
      </c>
      <c r="AA45">
        <f t="shared" si="25"/>
        <v>-0.80296610224585807</v>
      </c>
    </row>
    <row r="46" spans="1:27" x14ac:dyDescent="0.2">
      <c r="A46" s="1">
        <v>2013</v>
      </c>
      <c r="B46" s="4"/>
    </row>
    <row r="47" spans="1:27" x14ac:dyDescent="0.2">
      <c r="A47" s="1">
        <v>2014</v>
      </c>
      <c r="B47" s="4"/>
    </row>
    <row r="48" spans="1:27" x14ac:dyDescent="0.2">
      <c r="A48" s="1">
        <v>2015</v>
      </c>
      <c r="B48" s="4"/>
    </row>
    <row r="49" spans="1:27" x14ac:dyDescent="0.2">
      <c r="A49" s="1">
        <v>2016</v>
      </c>
      <c r="B49" s="4"/>
    </row>
    <row r="50" spans="1:27" x14ac:dyDescent="0.2">
      <c r="A50" s="1">
        <v>2017</v>
      </c>
      <c r="B50" s="4"/>
    </row>
    <row r="51" spans="1:27" x14ac:dyDescent="0.2">
      <c r="A51" s="1">
        <v>2018</v>
      </c>
      <c r="B51" s="4"/>
    </row>
    <row r="52" spans="1:27" x14ac:dyDescent="0.2">
      <c r="A52" s="1" t="s">
        <v>29</v>
      </c>
      <c r="B52" s="4">
        <f>AVERAGE(B41:B43)</f>
        <v>-5.4516076834525808E-3</v>
      </c>
      <c r="C52">
        <f>AVERAGE(C41:C43)</f>
        <v>-0.54516076834525817</v>
      </c>
      <c r="D52">
        <f t="shared" ref="D52:AA52" si="26">AVERAGE(D41:D43)</f>
        <v>-5.8981320969721486E-3</v>
      </c>
      <c r="E52">
        <f t="shared" si="26"/>
        <v>-0.58981320969721474</v>
      </c>
      <c r="F52">
        <f t="shared" si="26"/>
        <v>-1.3344414324850529E-2</v>
      </c>
      <c r="G52">
        <f t="shared" si="26"/>
        <v>-1.3344414324850531</v>
      </c>
      <c r="H52">
        <f t="shared" si="26"/>
        <v>-9.7943904806788457E-3</v>
      </c>
      <c r="I52">
        <f t="shared" si="26"/>
        <v>-0.97943904806788462</v>
      </c>
      <c r="J52">
        <f t="shared" si="26"/>
        <v>-5.6425662281781837E-3</v>
      </c>
      <c r="K52">
        <f t="shared" si="26"/>
        <v>-0.56425662281781841</v>
      </c>
      <c r="L52">
        <f t="shared" si="26"/>
        <v>-2.8655407196972266E-2</v>
      </c>
      <c r="M52">
        <f t="shared" si="26"/>
        <v>-2.8655407196972269</v>
      </c>
      <c r="N52">
        <f t="shared" si="26"/>
        <v>-2.8513505436119035E-4</v>
      </c>
      <c r="O52">
        <f t="shared" si="26"/>
        <v>-2.8513505436119035E-2</v>
      </c>
      <c r="P52">
        <f t="shared" si="26"/>
        <v>-6.57288140455575E-3</v>
      </c>
      <c r="Q52">
        <f t="shared" si="26"/>
        <v>-0.65728814045557493</v>
      </c>
      <c r="R52">
        <f t="shared" si="26"/>
        <v>-4.4865991962340444E-2</v>
      </c>
      <c r="S52">
        <f t="shared" si="26"/>
        <v>-4.4865991962340432</v>
      </c>
      <c r="T52" t="e">
        <f t="shared" si="26"/>
        <v>#DIV/0!</v>
      </c>
      <c r="U52">
        <f t="shared" si="26"/>
        <v>0</v>
      </c>
      <c r="V52">
        <f t="shared" si="26"/>
        <v>-1.478818491074565E-2</v>
      </c>
      <c r="W52">
        <f t="shared" si="26"/>
        <v>-1.4788184910745652</v>
      </c>
      <c r="X52">
        <f t="shared" si="26"/>
        <v>-1.2286081935373757E-2</v>
      </c>
      <c r="Y52">
        <f t="shared" si="26"/>
        <v>-1.2286081935373756</v>
      </c>
      <c r="Z52">
        <f t="shared" si="26"/>
        <v>-9.7079535473519919E-3</v>
      </c>
      <c r="AA52">
        <f t="shared" si="26"/>
        <v>-0.97079535473519929</v>
      </c>
    </row>
    <row r="53" spans="1:27" x14ac:dyDescent="0.2">
      <c r="A53" s="1"/>
      <c r="B53" s="4"/>
    </row>
    <row r="55" spans="1:27" x14ac:dyDescent="0.2">
      <c r="B55" t="s">
        <v>5</v>
      </c>
      <c r="C55" t="s">
        <v>9</v>
      </c>
      <c r="D55" t="s">
        <v>0</v>
      </c>
      <c r="E55" t="s">
        <v>1</v>
      </c>
      <c r="F55" t="s">
        <v>16</v>
      </c>
      <c r="G55" t="s">
        <v>12</v>
      </c>
      <c r="H55" t="s">
        <v>17</v>
      </c>
      <c r="I55" t="s">
        <v>18</v>
      </c>
      <c r="J55" t="s">
        <v>6</v>
      </c>
      <c r="K55" t="s">
        <v>7</v>
      </c>
      <c r="L55" t="s">
        <v>10</v>
      </c>
      <c r="M55" t="s">
        <v>11</v>
      </c>
      <c r="N55" t="s">
        <v>8</v>
      </c>
    </row>
    <row r="56" spans="1:27" x14ac:dyDescent="0.2">
      <c r="A56" s="1">
        <v>2003</v>
      </c>
      <c r="B56">
        <v>-0.10037317674717258</v>
      </c>
      <c r="C56">
        <v>5.0402141094540304E-2</v>
      </c>
      <c r="D56">
        <v>-0.10678497166309586</v>
      </c>
      <c r="E56">
        <v>-0.13537056292458621</v>
      </c>
      <c r="F56">
        <v>0.15026077503679322</v>
      </c>
      <c r="G56">
        <v>0.91236054602881622</v>
      </c>
      <c r="H56">
        <v>-0.14704143091233102</v>
      </c>
      <c r="I56">
        <v>-0.16160483529154451</v>
      </c>
      <c r="J56">
        <v>-0.13852691942192463</v>
      </c>
      <c r="K56">
        <v>0.17082139433795621</v>
      </c>
      <c r="L56">
        <v>-0.11511860545684732</v>
      </c>
      <c r="M56">
        <v>-0.37230438489258</v>
      </c>
      <c r="N56">
        <v>-0.11622900301916442</v>
      </c>
    </row>
    <row r="57" spans="1:27" x14ac:dyDescent="0.2">
      <c r="A57" s="1">
        <v>2004</v>
      </c>
      <c r="B57">
        <v>-0.18698068950237617</v>
      </c>
      <c r="C57">
        <v>8.3070227162821211E-2</v>
      </c>
      <c r="D57">
        <v>-0.29224317319968551</v>
      </c>
      <c r="E57">
        <v>-0.16572920439082967</v>
      </c>
      <c r="F57">
        <v>4.9642152088959397E-2</v>
      </c>
      <c r="G57">
        <v>0.27654087117460413</v>
      </c>
      <c r="H57">
        <v>3.8050846870330349E-2</v>
      </c>
      <c r="I57">
        <v>-0.17255808059820599</v>
      </c>
      <c r="J57">
        <v>-0.69252307504249833</v>
      </c>
      <c r="K57">
        <v>0.43702620272562803</v>
      </c>
      <c r="L57">
        <v>-0.1373117572153415</v>
      </c>
      <c r="M57">
        <v>-0.43933510190296565</v>
      </c>
      <c r="N57">
        <v>-0.17684375443059763</v>
      </c>
    </row>
    <row r="58" spans="1:27" x14ac:dyDescent="0.2">
      <c r="A58" s="1">
        <v>2005</v>
      </c>
      <c r="B58">
        <v>-0.31497106113354201</v>
      </c>
      <c r="C58">
        <v>5.4184928522827899E-2</v>
      </c>
      <c r="D58">
        <v>-0.51961165651052821</v>
      </c>
      <c r="E58">
        <v>-0.55242020325268582</v>
      </c>
      <c r="F58">
        <v>6.6412726043733536E-2</v>
      </c>
      <c r="G58">
        <v>-0.1151941717611904</v>
      </c>
      <c r="H58">
        <v>4.6686348878118705E-2</v>
      </c>
      <c r="I58">
        <v>-0.25324599906300649</v>
      </c>
      <c r="J58">
        <v>-1.14788170368502</v>
      </c>
      <c r="K58">
        <v>-0.66811285926075969</v>
      </c>
      <c r="L58">
        <v>-0.30480625149693857</v>
      </c>
      <c r="M58">
        <v>-0.53435055942026644</v>
      </c>
      <c r="N58">
        <v>-0.10092019157753006</v>
      </c>
    </row>
    <row r="59" spans="1:27" x14ac:dyDescent="0.2">
      <c r="A59" s="1">
        <v>2006</v>
      </c>
      <c r="B59">
        <v>-0.4763043217806382</v>
      </c>
      <c r="C59">
        <v>-8.1200247465383624E-2</v>
      </c>
      <c r="D59">
        <v>-0.3668954394104737</v>
      </c>
      <c r="E59">
        <v>-0.91394914736551636</v>
      </c>
      <c r="F59">
        <v>-8.9299720921211412E-2</v>
      </c>
      <c r="G59">
        <v>-0.86682434880506132</v>
      </c>
      <c r="H59">
        <v>0.19145052922999622</v>
      </c>
      <c r="I59">
        <v>-0.23965916293480216</v>
      </c>
      <c r="J59">
        <v>-1.5585029517737534</v>
      </c>
      <c r="K59">
        <v>-1.2682554441585601</v>
      </c>
      <c r="L59">
        <v>-0.3660559449934816</v>
      </c>
      <c r="M59">
        <v>-0.64944398772783662</v>
      </c>
      <c r="N59">
        <v>-0.38034215019789253</v>
      </c>
    </row>
    <row r="60" spans="1:27" x14ac:dyDescent="0.2">
      <c r="A60" s="1">
        <v>2007</v>
      </c>
      <c r="B60">
        <v>-0.36969431957415211</v>
      </c>
      <c r="C60">
        <v>-0.17005716274134214</v>
      </c>
      <c r="D60">
        <v>-0.44621914470812096</v>
      </c>
      <c r="E60">
        <v>-0.72317212130847996</v>
      </c>
      <c r="F60">
        <v>-0.17931865229721833</v>
      </c>
      <c r="G60">
        <v>-1.1831346121880439</v>
      </c>
      <c r="H60">
        <v>0.1368029811224275</v>
      </c>
      <c r="I60">
        <v>-0.21482240273246953</v>
      </c>
      <c r="J60">
        <v>-2.0315564436401328</v>
      </c>
      <c r="K60">
        <v>-0.129858022822852</v>
      </c>
      <c r="L60">
        <v>-0.58676015576782392</v>
      </c>
      <c r="M60">
        <v>-0.61430293238625355</v>
      </c>
      <c r="N60">
        <v>-0.35802612929129451</v>
      </c>
    </row>
    <row r="61" spans="1:27" x14ac:dyDescent="0.2">
      <c r="A61" s="1">
        <v>2008</v>
      </c>
      <c r="B61">
        <v>-0.17861687525439796</v>
      </c>
      <c r="C61">
        <v>-0.20884533948123327</v>
      </c>
      <c r="D61">
        <v>-0.60612598331204193</v>
      </c>
      <c r="E61">
        <v>-0.71136273483572543</v>
      </c>
      <c r="F61">
        <v>-0.39407575756109109</v>
      </c>
      <c r="G61">
        <v>-1.7375543205676542</v>
      </c>
      <c r="H61">
        <v>6.8549951174293883E-2</v>
      </c>
      <c r="I61">
        <v>-0.16081871320688737</v>
      </c>
      <c r="J61">
        <v>-3.1455243384399729</v>
      </c>
      <c r="K61">
        <v>-0.65728631449074248</v>
      </c>
      <c r="L61">
        <v>-0.86841716208382291</v>
      </c>
      <c r="M61">
        <v>-0.70064708292492806</v>
      </c>
      <c r="N61">
        <v>-0.55119938854705852</v>
      </c>
    </row>
    <row r="62" spans="1:27" x14ac:dyDescent="0.2">
      <c r="A62" s="1">
        <v>2009</v>
      </c>
      <c r="B62">
        <v>-0.843082406081202</v>
      </c>
      <c r="C62">
        <v>-0.83698744126543334</v>
      </c>
      <c r="D62">
        <v>-2.0320106313397965</v>
      </c>
      <c r="E62">
        <v>-1.2719439776205366</v>
      </c>
      <c r="F62">
        <v>-0.81602951483164665</v>
      </c>
      <c r="G62">
        <v>-3.0526424777850636</v>
      </c>
      <c r="H62">
        <v>-0.13775751489113822</v>
      </c>
      <c r="I62">
        <v>-0.74387983975805516</v>
      </c>
      <c r="J62">
        <v>-5.6441712387913263</v>
      </c>
      <c r="K62">
        <v>-1.6829097113209475</v>
      </c>
      <c r="L62">
        <v>-1.7909051261412734</v>
      </c>
      <c r="M62">
        <v>-1.8297017837231588</v>
      </c>
      <c r="N62">
        <v>-1.2948607306354232</v>
      </c>
    </row>
    <row r="63" spans="1:27" x14ac:dyDescent="0.2">
      <c r="A63" s="1">
        <v>2010</v>
      </c>
      <c r="B63">
        <v>-0.61378302370017446</v>
      </c>
      <c r="C63">
        <v>-0.72360684834497779</v>
      </c>
      <c r="D63">
        <v>-1.3651876828033209</v>
      </c>
      <c r="E63">
        <v>-0.95501043174739186</v>
      </c>
      <c r="F63">
        <v>-0.48266459606071765</v>
      </c>
      <c r="G63">
        <v>-3.8064253607389622</v>
      </c>
      <c r="H63">
        <v>-1.6332952591512767E-2</v>
      </c>
      <c r="I63">
        <v>-1.0671658684017824</v>
      </c>
      <c r="J63">
        <v>-4.6701020114708323</v>
      </c>
      <c r="K63">
        <v>-2.5135608592099263</v>
      </c>
      <c r="L63">
        <v>-1.7771331849985992</v>
      </c>
      <c r="M63">
        <v>-1.1554757139640401</v>
      </c>
      <c r="N63">
        <v>-1.066325945023116</v>
      </c>
    </row>
    <row r="64" spans="1:27" x14ac:dyDescent="0.2">
      <c r="A64" s="1">
        <v>2011</v>
      </c>
      <c r="B64">
        <v>-0.46705791151550496</v>
      </c>
      <c r="C64">
        <v>-0.80201137985695792</v>
      </c>
      <c r="D64">
        <v>-1.8332315512881319</v>
      </c>
      <c r="E64">
        <v>-0.90335185655416894</v>
      </c>
      <c r="F64">
        <v>-0.30690710892945194</v>
      </c>
      <c r="G64">
        <v>-4.2384361622099149</v>
      </c>
      <c r="H64">
        <v>7.4053654042455577E-2</v>
      </c>
      <c r="I64">
        <v>-0.92662536652067318</v>
      </c>
      <c r="J64">
        <v>-4.3851825381823923</v>
      </c>
      <c r="K64">
        <v>-2.4799698262601622</v>
      </c>
      <c r="L64">
        <v>-2.4739281353289884</v>
      </c>
      <c r="M64">
        <v>-0.61616148006297844</v>
      </c>
      <c r="N64">
        <v>-1.0727877604378697</v>
      </c>
    </row>
    <row r="65" spans="1:14" x14ac:dyDescent="0.2">
      <c r="A65" s="1">
        <v>2012</v>
      </c>
      <c r="B65">
        <v>-0.38801317050324285</v>
      </c>
      <c r="C65">
        <v>-0.44396777726329018</v>
      </c>
      <c r="D65">
        <v>-2.0010220874256417</v>
      </c>
      <c r="E65">
        <v>-0.665259058409579</v>
      </c>
      <c r="F65">
        <v>-9.614210952483028E-2</v>
      </c>
      <c r="G65">
        <v>-3.7435040239773731</v>
      </c>
      <c r="H65">
        <v>0.17329889675888246</v>
      </c>
      <c r="I65">
        <v>-0.53620781856561794</v>
      </c>
      <c r="J65">
        <v>-3.6736136650918043</v>
      </c>
      <c r="K65">
        <v>-2.1398899012541466</v>
      </c>
      <c r="L65">
        <v>-2.6935871269041178</v>
      </c>
      <c r="M65">
        <v>-0.27619442965629432</v>
      </c>
      <c r="N65">
        <v>-0.80296610224585807</v>
      </c>
    </row>
    <row r="72" spans="1:14" x14ac:dyDescent="0.2">
      <c r="A72" t="s">
        <v>19</v>
      </c>
    </row>
    <row r="74" spans="1:14" x14ac:dyDescent="0.2">
      <c r="A74" t="s">
        <v>27</v>
      </c>
      <c r="B74" t="s">
        <v>5</v>
      </c>
      <c r="C74" t="s">
        <v>9</v>
      </c>
      <c r="D74" t="s">
        <v>22</v>
      </c>
      <c r="E74" t="s">
        <v>1</v>
      </c>
      <c r="F74" t="s">
        <v>16</v>
      </c>
      <c r="G74" t="s">
        <v>12</v>
      </c>
      <c r="H74" t="s">
        <v>17</v>
      </c>
      <c r="I74" t="s">
        <v>18</v>
      </c>
      <c r="J74" t="s">
        <v>6</v>
      </c>
      <c r="K74" t="s">
        <v>7</v>
      </c>
      <c r="L74" t="s">
        <v>10</v>
      </c>
      <c r="M74" t="s">
        <v>11</v>
      </c>
      <c r="N74" t="s">
        <v>8</v>
      </c>
    </row>
    <row r="75" spans="1:14" x14ac:dyDescent="0.2">
      <c r="A75" t="s">
        <v>21</v>
      </c>
      <c r="B75">
        <v>3.8568542013901141E-3</v>
      </c>
      <c r="C75">
        <v>-1.0771401566699787E-3</v>
      </c>
      <c r="D75">
        <v>-8.1468399077569108E-3</v>
      </c>
      <c r="E75">
        <v>-1.6153131550325491E-2</v>
      </c>
      <c r="F75">
        <v>-1.5220302772288353E-3</v>
      </c>
      <c r="G75">
        <v>-3.371647331512332E-2</v>
      </c>
      <c r="H75">
        <v>-2.6013100428490684E-3</v>
      </c>
      <c r="I75">
        <v>-2.2195144772084213E-3</v>
      </c>
      <c r="J75">
        <v>-2.4673873835238353E-2</v>
      </c>
      <c r="K75">
        <v>-1.8115028266073193E-3</v>
      </c>
      <c r="L75">
        <v>-2.9337964262397486E-3</v>
      </c>
      <c r="M75">
        <v>-1.5186087756276972E-2</v>
      </c>
      <c r="N75">
        <v>-1.0395488954375859E-2</v>
      </c>
    </row>
    <row r="76" spans="1:14" x14ac:dyDescent="0.2">
      <c r="A76" s="8" t="s">
        <v>23</v>
      </c>
      <c r="B76">
        <v>-2.0944125015974337E-2</v>
      </c>
      <c r="C76">
        <v>-2.6227004746026576E-2</v>
      </c>
      <c r="D76">
        <v>-4.4187701289155681E-2</v>
      </c>
      <c r="E76">
        <v>-2.847990171237115E-2</v>
      </c>
      <c r="F76">
        <v>-1.777696699427635E-2</v>
      </c>
      <c r="G76">
        <v>-7.4478168588203053E-2</v>
      </c>
      <c r="H76">
        <v>-2.2501544078978582E-2</v>
      </c>
      <c r="I76">
        <v>-2.5603718807166161E-2</v>
      </c>
      <c r="J76">
        <v>-7.7541709616892385E-2</v>
      </c>
      <c r="K76">
        <v>-4.687437308910334E-2</v>
      </c>
      <c r="L76">
        <v>-1.4312217755045353E-2</v>
      </c>
      <c r="M76">
        <v>-5.1067293189684351E-2</v>
      </c>
      <c r="N76">
        <v>-3.8534164906958615E-2</v>
      </c>
    </row>
    <row r="77" spans="1:14" x14ac:dyDescent="0.2">
      <c r="A77" t="s">
        <v>20</v>
      </c>
      <c r="B77" s="4">
        <f>AVERAGE(B38:B40)</f>
        <v>-3.8698990082944411E-3</v>
      </c>
      <c r="C77" s="6">
        <f>AVERAGE(D38:D40)</f>
        <v>-6.5690827227965953E-4</v>
      </c>
      <c r="D77">
        <f>AVERAGE(F38:F40)</f>
        <v>-4.4424208020970761E-3</v>
      </c>
      <c r="E77">
        <f>AVERAGE(H38:H40)</f>
        <v>-7.2984715730889408E-3</v>
      </c>
      <c r="F77">
        <f>AVERAGE(J38:J40)</f>
        <v>-6.740188239156541E-4</v>
      </c>
      <c r="G77">
        <f>AVERAGE(L38:L40)</f>
        <v>-7.2171771091809854E-3</v>
      </c>
      <c r="H77">
        <f>AVERAGE(N38:N40)</f>
        <v>1.2497995307684747E-3</v>
      </c>
      <c r="I77">
        <f>AVERAGE(P38:P40)</f>
        <v>-2.3590918824342604E-3</v>
      </c>
      <c r="J77">
        <f>AVERAGE(R38:R40)</f>
        <v>-1.5793136996996353E-2</v>
      </c>
      <c r="K77" t="e">
        <f>AVERAGE(T38:T40)</f>
        <v>#DIV/0!</v>
      </c>
      <c r="L77">
        <f>AVERAGE(V38:V40)</f>
        <v>-4.1920745075274797E-3</v>
      </c>
      <c r="M77">
        <f>AVERAGE(X38:X40)</f>
        <v>-5.9936582651145221E-3</v>
      </c>
      <c r="N77">
        <f>AVERAGE(Z38:Z40)</f>
        <v>-2.7976282368890569E-3</v>
      </c>
    </row>
    <row r="78" spans="1:14" x14ac:dyDescent="0.2">
      <c r="A78" s="8" t="s">
        <v>26</v>
      </c>
      <c r="B78">
        <v>-2.1071294983699085E-2</v>
      </c>
      <c r="C78">
        <v>-2.7448729714932823E-2</v>
      </c>
      <c r="D78">
        <v>-4.5551866107414067E-2</v>
      </c>
      <c r="E78">
        <v>-2.9419181455178481E-2</v>
      </c>
      <c r="F78">
        <v>-1.6499071332102617E-2</v>
      </c>
      <c r="G78">
        <v>-7.0919126368844704E-2</v>
      </c>
      <c r="H78">
        <v>-2.5261206969602421E-2</v>
      </c>
      <c r="I78">
        <v>-2.4647848072313003E-2</v>
      </c>
      <c r="J78">
        <v>-7.7716484007613398E-2</v>
      </c>
      <c r="K78">
        <v>-5.1950549053291419E-2</v>
      </c>
      <c r="L78">
        <v>-1.3744006055776132E-2</v>
      </c>
      <c r="M78">
        <v>-5.4001217156057185E-2</v>
      </c>
      <c r="N78">
        <v>-4.1937374224669664E-2</v>
      </c>
    </row>
    <row r="79" spans="1:14" x14ac:dyDescent="0.2">
      <c r="A79" t="s">
        <v>24</v>
      </c>
      <c r="B79" t="e">
        <f>CORREL(B75:N75,B77:N77)</f>
        <v>#DIV/0!</v>
      </c>
    </row>
    <row r="80" spans="1:14" x14ac:dyDescent="0.2">
      <c r="A80" t="s">
        <v>25</v>
      </c>
      <c r="B80" t="e">
        <f>CORREL(B76:N76,B77:N77)</f>
        <v>#DIV/0!</v>
      </c>
    </row>
    <row r="81" spans="1:31" x14ac:dyDescent="0.2">
      <c r="A81" t="s">
        <v>28</v>
      </c>
      <c r="B81" t="e">
        <f>CORREL(B77:N77,B78:N78)</f>
        <v>#DIV/0!</v>
      </c>
    </row>
    <row r="83" spans="1:31" x14ac:dyDescent="0.2">
      <c r="N83" s="7">
        <v>-3.7957527422904785E-2</v>
      </c>
    </row>
    <row r="84" spans="1:31" x14ac:dyDescent="0.2">
      <c r="B84" t="s">
        <v>5</v>
      </c>
      <c r="C84" t="s">
        <v>9</v>
      </c>
      <c r="D84" t="s">
        <v>22</v>
      </c>
      <c r="E84" t="s">
        <v>1</v>
      </c>
      <c r="F84" t="s">
        <v>16</v>
      </c>
      <c r="G84" t="s">
        <v>12</v>
      </c>
      <c r="H84" t="s">
        <v>17</v>
      </c>
      <c r="I84" t="s">
        <v>18</v>
      </c>
      <c r="J84" t="s">
        <v>6</v>
      </c>
      <c r="L84" t="s">
        <v>10</v>
      </c>
      <c r="M84" t="s">
        <v>11</v>
      </c>
      <c r="N84" t="s">
        <v>8</v>
      </c>
    </row>
    <row r="85" spans="1:31" x14ac:dyDescent="0.2">
      <c r="A85" t="s">
        <v>30</v>
      </c>
      <c r="B85" s="4">
        <v>-5.4516076834525808E-3</v>
      </c>
      <c r="C85">
        <v>-5.8981320969721486E-3</v>
      </c>
      <c r="D85">
        <v>-1.3344414324850529E-2</v>
      </c>
      <c r="E85">
        <v>-9.7943904806788457E-3</v>
      </c>
      <c r="F85">
        <v>-5.6425662281781837E-3</v>
      </c>
      <c r="G85">
        <v>-2.8655407196972266E-2</v>
      </c>
      <c r="H85">
        <v>-2.8513505436119035E-4</v>
      </c>
      <c r="I85">
        <v>-6.57288140455575E-3</v>
      </c>
      <c r="J85">
        <v>-4.4865991962340444E-2</v>
      </c>
      <c r="L85">
        <v>-1.478818491074565E-2</v>
      </c>
      <c r="M85">
        <v>-1.2286081935373757E-2</v>
      </c>
      <c r="N85">
        <v>-9.7079535473519919E-3</v>
      </c>
      <c r="P85" s="4"/>
    </row>
    <row r="86" spans="1:31" x14ac:dyDescent="0.2">
      <c r="A86" s="8" t="s">
        <v>23</v>
      </c>
      <c r="B86">
        <v>-2.0944125015974337E-2</v>
      </c>
      <c r="C86">
        <v>-2.6227004746026576E-2</v>
      </c>
      <c r="D86">
        <v>-4.4187701289155681E-2</v>
      </c>
      <c r="E86">
        <v>-2.847990171237115E-2</v>
      </c>
      <c r="F86">
        <v>-1.777696699427635E-2</v>
      </c>
      <c r="G86">
        <v>-7.4478168588203053E-2</v>
      </c>
      <c r="H86">
        <v>-2.2501544078978582E-2</v>
      </c>
      <c r="I86">
        <v>-2.5603718807166161E-2</v>
      </c>
      <c r="J86">
        <v>-7.7541709616892385E-2</v>
      </c>
      <c r="L86">
        <v>-1.4312217755045353E-2</v>
      </c>
      <c r="M86">
        <v>-5.1067293189684351E-2</v>
      </c>
      <c r="N86">
        <v>-3.8534164906958615E-2</v>
      </c>
    </row>
    <row r="91" spans="1:31" x14ac:dyDescent="0.2">
      <c r="A91" s="9"/>
      <c r="Q91" s="4"/>
      <c r="AE91" s="4"/>
    </row>
    <row r="94" spans="1:31" x14ac:dyDescent="0.2">
      <c r="B94" s="10"/>
    </row>
    <row r="95" spans="1:31" x14ac:dyDescent="0.2">
      <c r="A95" s="8"/>
    </row>
    <row r="96" spans="1:31" x14ac:dyDescent="0.2">
      <c r="A96" s="8"/>
    </row>
    <row r="97" spans="1:14" x14ac:dyDescent="0.2">
      <c r="A97" s="8"/>
    </row>
    <row r="98" spans="1:14" x14ac:dyDescent="0.2">
      <c r="B98" s="4"/>
    </row>
    <row r="99" spans="1:14" x14ac:dyDescent="0.2">
      <c r="A99" s="9"/>
    </row>
    <row r="102" spans="1:14" x14ac:dyDescent="0.2">
      <c r="A102" s="8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</row>
    <row r="106" spans="1:14" x14ac:dyDescent="0.2">
      <c r="B106" s="9"/>
    </row>
    <row r="121" spans="1:2" x14ac:dyDescent="0.2">
      <c r="A121" s="9"/>
    </row>
    <row r="127" spans="1:2" x14ac:dyDescent="0.2">
      <c r="B127" s="9"/>
    </row>
    <row r="128" spans="1:2" x14ac:dyDescent="0.2">
      <c r="B128" s="9"/>
    </row>
    <row r="143" spans="12:12" x14ac:dyDescent="0.2">
      <c r="L143" s="11"/>
    </row>
    <row r="145" spans="1:12" x14ac:dyDescent="0.2">
      <c r="L145" s="11"/>
    </row>
    <row r="151" spans="1:12" x14ac:dyDescent="0.2">
      <c r="A151" s="9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Birmingham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Pei Kuang</dc:creator>
  <cp:lastModifiedBy>Pei Kuang (Birmingham Business School)</cp:lastModifiedBy>
  <dcterms:created xsi:type="dcterms:W3CDTF">2017-06-16T10:58:31Z</dcterms:created>
  <dcterms:modified xsi:type="dcterms:W3CDTF">2024-03-16T22:05:08Z</dcterms:modified>
</cp:coreProperties>
</file>